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ropbox\Food4Schools\Mass\Bids\2019-2020\FFS Bids\"/>
    </mc:Choice>
  </mc:AlternateContent>
  <bookViews>
    <workbookView xWindow="0" yWindow="0" windowWidth="25200" windowHeight="11985"/>
  </bookViews>
  <sheets>
    <sheet name="FFS Item Summary" sheetId="1" r:id="rId1"/>
  </sheets>
  <externalReferences>
    <externalReference r:id="rId2"/>
  </externalReferences>
  <definedNames>
    <definedName name="end">'[1]Thurston Foods, Inc.'!$R$581</definedName>
    <definedName name="_xlnm.Print_Titles" localSheetId="0">'FFS Item Summary'!$1:$2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S14" i="1"/>
  <c r="R3" i="1"/>
  <c r="S3" i="1" s="1"/>
  <c r="R12" i="1" l="1"/>
  <c r="S12" i="1" s="1"/>
  <c r="R5" i="1" l="1"/>
  <c r="S5" i="1" s="1"/>
  <c r="R6" i="1"/>
  <c r="S6" i="1"/>
  <c r="R7" i="1"/>
  <c r="S7" i="1"/>
  <c r="R8" i="1"/>
  <c r="S8" i="1"/>
  <c r="R9" i="1"/>
  <c r="S9" i="1" s="1"/>
  <c r="R13" i="1"/>
  <c r="S13" i="1"/>
  <c r="S15" i="1"/>
  <c r="R15" i="1"/>
  <c r="R11" i="1"/>
  <c r="S11" i="1" s="1"/>
  <c r="R10" i="1"/>
  <c r="S10" i="1" s="1"/>
  <c r="R4" i="1"/>
  <c r="S4" i="1" s="1"/>
</calcChain>
</file>

<file path=xl/sharedStrings.xml><?xml version="1.0" encoding="utf-8"?>
<sst xmlns="http://schemas.openxmlformats.org/spreadsheetml/2006/main" count="97" uniqueCount="75">
  <si>
    <t>Line</t>
  </si>
  <si>
    <t>Description</t>
  </si>
  <si>
    <t>Approved Items</t>
  </si>
  <si>
    <t>Broker</t>
  </si>
  <si>
    <t>MSBG Annual Estimate</t>
  </si>
  <si>
    <t>Allergens</t>
  </si>
  <si>
    <t>Commercial Equivalent</t>
  </si>
  <si>
    <t>Total case cost delivered to distribution</t>
  </si>
  <si>
    <t>MMA per serving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</si>
  <si>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</si>
  <si>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</si>
  <si>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</si>
  <si>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</si>
  <si>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</si>
  <si>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</si>
  <si>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</si>
  <si>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</si>
  <si>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</si>
  <si>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</si>
  <si>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</si>
  <si>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</si>
  <si>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JTM CP5049</t>
  </si>
  <si>
    <t>American Patriot</t>
  </si>
  <si>
    <t>Maid Rite 75156-94675</t>
  </si>
  <si>
    <t>At Your Service</t>
  </si>
  <si>
    <t>Advance 80024ADFL</t>
  </si>
  <si>
    <t>Waypoint</t>
  </si>
  <si>
    <t>Advance 69050</t>
  </si>
  <si>
    <t>Maid Rite 75156-93330</t>
  </si>
  <si>
    <t>Beef, sous vide, allergen free, diced or shreds, FC</t>
  </si>
  <si>
    <t>Comida Vida 50057 00703</t>
  </si>
  <si>
    <t>Beef, taco meat, all beef, FC, boil in bag, allergen free</t>
  </si>
  <si>
    <t>JTM CP5249</t>
  </si>
  <si>
    <t>JTM CP5690</t>
  </si>
  <si>
    <t>Maid Rite 75156-97112</t>
  </si>
  <si>
    <t>Pork, taco meat, FC, boil in bag</t>
  </si>
  <si>
    <t>JTM CP5205</t>
  </si>
  <si>
    <t>(Information from 2019-2020 SEPDS)</t>
  </si>
  <si>
    <t>BEEF COARSE GROUND FRZ CTN-60 LB</t>
  </si>
  <si>
    <t>BEEF BNLS SPECIAL TRM FRZ CTN-60 LB</t>
  </si>
  <si>
    <t>PORK PICNIC BNLS FRZ CTN-60 LB</t>
  </si>
  <si>
    <t>Beef, meatball, all beef, FC, .5 oz.</t>
  </si>
  <si>
    <t>Beef, meatball, all beef, FC, .675 oz.</t>
  </si>
  <si>
    <t>Beef, patty or steak burger, 2.4 oz., FC</t>
  </si>
  <si>
    <t>Beef patty, 2.0 oz., FC, allergen free</t>
  </si>
  <si>
    <t>Beef, patty, 3.0 oz., FC</t>
  </si>
  <si>
    <t>Pork, rib patty, 2.80 oz. with BBQ sauce, FC</t>
  </si>
  <si>
    <t>Pork, Smokie Grill® Pork Rib Pattie With Honey BBQ Sauce, 3.25 oz.</t>
  </si>
  <si>
    <t>Advance 3717</t>
  </si>
  <si>
    <t>Beef, Korean BBQ, FC</t>
  </si>
  <si>
    <t>Asian Foods 74005</t>
  </si>
  <si>
    <t>Acosta</t>
  </si>
  <si>
    <t>none</t>
  </si>
  <si>
    <t>5049CE</t>
  </si>
  <si>
    <t>5249CE</t>
  </si>
  <si>
    <t>soy</t>
  </si>
  <si>
    <t>5690CE</t>
  </si>
  <si>
    <t>5205CE</t>
  </si>
  <si>
    <t>None</t>
  </si>
  <si>
    <t>80024ACN</t>
  </si>
  <si>
    <t>68050</t>
  </si>
  <si>
    <t>Soy, Milk, Wheat</t>
  </si>
  <si>
    <t>3817</t>
  </si>
  <si>
    <t>Milk</t>
  </si>
  <si>
    <t>75156-04675</t>
  </si>
  <si>
    <t>75156-03330</t>
  </si>
  <si>
    <t>75156-07112</t>
  </si>
  <si>
    <t>Contains Egg, Soy, Wheat</t>
  </si>
  <si>
    <t>2m/ma</t>
  </si>
  <si>
    <t>4.22oz</t>
  </si>
  <si>
    <t xml:space="preserve">None </t>
  </si>
  <si>
    <t>2M/MA</t>
  </si>
  <si>
    <t>36.00lb</t>
  </si>
  <si>
    <t>3.51oz</t>
  </si>
  <si>
    <t>Pork, sausage patty, 1.2 oz.,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</si>
</sst>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7F99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3" fillId="4" borderId="0" xfId="0" applyFont="1" applyFill="1" applyProtection="1"/>
    <xf numFmtId="0" fontId="4" fillId="0" borderId="0" xfId="0" applyFont="1" applyProtection="1"/>
    <xf numFmtId="4" fontId="5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</xf>
    <xf numFmtId="166" fontId="5" fillId="3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vertical="center" wrapText="1"/>
    </xf>
    <xf numFmtId="3" fontId="6" fillId="5" borderId="1" xfId="0" applyNumberFormat="1" applyFont="1" applyFill="1" applyBorder="1" applyAlignment="1" applyProtection="1">
      <alignment horizontal="center" vertical="center"/>
    </xf>
    <xf numFmtId="4" fontId="6" fillId="5" borderId="1" xfId="0" applyNumberFormat="1" applyFont="1" applyFill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Protection="1"/>
    <xf numFmtId="0" fontId="6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center" wrapText="1"/>
    </xf>
    <xf numFmtId="3" fontId="6" fillId="6" borderId="1" xfId="0" applyNumberFormat="1" applyFont="1" applyFill="1" applyBorder="1" applyAlignment="1" applyProtection="1">
      <alignment horizontal="center" vertical="center"/>
    </xf>
    <xf numFmtId="4" fontId="6" fillId="6" borderId="1" xfId="0" applyNumberFormat="1" applyFont="1" applyFill="1" applyBorder="1" applyAlignment="1" applyProtection="1">
      <alignment horizontal="center" vertical="center" wrapText="1"/>
    </xf>
    <xf numFmtId="164" fontId="6" fillId="6" borderId="1" xfId="0" applyNumberFormat="1" applyFont="1" applyFill="1" applyBorder="1" applyAlignment="1" applyProtection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Protection="1"/>
    <xf numFmtId="0" fontId="6" fillId="5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166" fontId="6" fillId="5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  <protection locked="0"/>
    </xf>
    <xf numFmtId="3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6" fontId="6" fillId="6" borderId="1" xfId="0" applyNumberFormat="1" applyFont="1" applyFill="1" applyBorder="1" applyAlignment="1" applyProtection="1">
      <alignment horizontal="center" vertical="center"/>
      <protection locked="0"/>
    </xf>
    <xf numFmtId="16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4" fillId="6" borderId="0" xfId="0" applyFont="1" applyFill="1" applyProtection="1"/>
    <xf numFmtId="0" fontId="6" fillId="5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wrapText="1"/>
    </xf>
    <xf numFmtId="0" fontId="11" fillId="6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0" borderId="0" xfId="0" applyFont="1" applyProtection="1"/>
    <xf numFmtId="0" fontId="11" fillId="6" borderId="1" xfId="1" applyFont="1" applyFill="1" applyBorder="1" applyAlignment="1" applyProtection="1">
      <alignment horizontal="center" vertical="center"/>
      <protection locked="0"/>
    </xf>
    <xf numFmtId="0" fontId="11" fillId="5" borderId="1" xfId="1" applyFont="1" applyFill="1" applyBorder="1" applyAlignment="1" applyProtection="1">
      <alignment horizontal="center" vertical="center"/>
      <protection locked="0"/>
    </xf>
    <xf numFmtId="0" fontId="11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11791048.090000011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84bvjemxkt64a5z/jtm%20beef%20taco%20CP5249%201312019.pdf?dl=0" TargetMode="External"/><Relationship Id="rId13" Type="http://schemas.openxmlformats.org/officeDocument/2006/relationships/hyperlink" Target="https://www.dropbox.com/s/sauqe9n344d57cs/75156-97112.pdf?dl=0" TargetMode="External"/><Relationship Id="rId3" Type="http://schemas.openxmlformats.org/officeDocument/2006/relationships/hyperlink" Target="https://www.dropbox.com/s/67bml7c63f3mc4x/3717.pdf?dl=0" TargetMode="External"/><Relationship Id="rId7" Type="http://schemas.openxmlformats.org/officeDocument/2006/relationships/hyperlink" Target="https://www.dropbox.com/s/6js16jcpz89ak8g/JTM%20Meatballs%20CP5049%201312019.pdf?dl=0" TargetMode="External"/><Relationship Id="rId12" Type="http://schemas.openxmlformats.org/officeDocument/2006/relationships/hyperlink" Target="https://www.dropbox.com/s/f6vfrg558fpwgf1/75156-94675.pdf?dl=0" TargetMode="External"/><Relationship Id="rId2" Type="http://schemas.openxmlformats.org/officeDocument/2006/relationships/hyperlink" Target="https://www.dropbox.com/s/twd5n7170o8txms/69050.pdf?dl=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a7velgtpyxkw3gq/80024ADFL.PDF?dl=0" TargetMode="External"/><Relationship Id="rId6" Type="http://schemas.openxmlformats.org/officeDocument/2006/relationships/hyperlink" Target="https://www.dropbox.com/s/67bml7c63f3mc4x/3717.pdf?dl=0" TargetMode="External"/><Relationship Id="rId11" Type="http://schemas.openxmlformats.org/officeDocument/2006/relationships/hyperlink" Target="https://www.dropbox.com/s/hvwxanld64q8r9a/75156-93330.pdf?dl=0" TargetMode="External"/><Relationship Id="rId5" Type="http://schemas.openxmlformats.org/officeDocument/2006/relationships/hyperlink" Target="https://www.dropbox.com/s/y3tobeu05rheq33/68050.pdf?dl=0" TargetMode="External"/><Relationship Id="rId15" Type="http://schemas.openxmlformats.org/officeDocument/2006/relationships/hyperlink" Target="https://www.dropbox.com/s/75dtcdqsqddv2vz/470495%20-%20470500%20-%20Beef%20Shreds_BINDER_1.30.19.pdf?dl=0" TargetMode="External"/><Relationship Id="rId10" Type="http://schemas.openxmlformats.org/officeDocument/2006/relationships/hyperlink" Target="https://www.dropbox.com/s/v1uxzlxwlrolqz5/JTM%20pork%20taco%20CP5205%201312019.pdf?dl=0" TargetMode="External"/><Relationship Id="rId4" Type="http://schemas.openxmlformats.org/officeDocument/2006/relationships/hyperlink" Target="https://www.dropbox.com/s/otsruf697cps1m1/80024ACN.PDF?dl=0" TargetMode="External"/><Relationship Id="rId9" Type="http://schemas.openxmlformats.org/officeDocument/2006/relationships/hyperlink" Target="https://www.dropbox.com/s/55vilmbayxbmuui/JTM%20bbq%20pork%20patty%20w_sauce%20CP5690%201312019.pdf?dl=0" TargetMode="External"/><Relationship Id="rId14" Type="http://schemas.openxmlformats.org/officeDocument/2006/relationships/hyperlink" Target="https://www.dropbox.com/s/gtmunjbz2tq18gl/74005-24005_Korean%20Beef_POS_1.16.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15"/>
  <sheetViews>
    <sheetView showZeros="0"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ColWidth="0" defaultRowHeight="0" customHeight="1" zeroHeight="1" outlineLevelCol="1" x14ac:dyDescent="0.3"/>
  <cols>
    <col min="1" max="1" width="9.140625" style="2" customWidth="1"/>
    <col min="2" max="2" width="55.28515625" style="2" customWidth="1"/>
    <col min="3" max="3" width="23.85546875" style="54" customWidth="1"/>
    <col min="4" max="4" width="23.85546875" style="2" customWidth="1" outlineLevel="1"/>
    <col min="5" max="5" width="14.28515625" style="27" customWidth="1" outlineLevel="1"/>
    <col min="6" max="6" width="17.42578125" style="2" customWidth="1"/>
    <col min="7" max="7" width="17.42578125" style="57" customWidth="1"/>
    <col min="8" max="8" width="17.42578125" style="2" customWidth="1"/>
    <col min="9" max="9" width="14.5703125" style="28" customWidth="1"/>
    <col min="10" max="13" width="15.5703125" style="2" customWidth="1"/>
    <col min="14" max="14" width="23.28515625" style="2" customWidth="1"/>
    <col min="15" max="17" width="15.5703125" style="2" customWidth="1"/>
    <col min="18" max="19" width="15" style="2" customWidth="1"/>
    <col min="20" max="20" width="15" style="2" customWidth="1" outlineLevel="1"/>
    <col min="21" max="21" width="15.28515625" style="2" customWidth="1" outlineLevel="1"/>
    <col min="22" max="22" width="4.5703125" style="13" customWidth="1"/>
    <col min="23" max="16384" width="9.140625" style="29" hidden="1"/>
  </cols>
  <sheetData>
    <row r="1" spans="1:22" ht="51" customHeight="1" x14ac:dyDescent="0.3">
      <c r="A1" s="64" t="s">
        <v>0</v>
      </c>
      <c r="B1" s="65" t="s">
        <v>1</v>
      </c>
      <c r="C1" s="65" t="s">
        <v>2</v>
      </c>
      <c r="D1" s="65" t="s">
        <v>3</v>
      </c>
      <c r="E1" s="66" t="s">
        <v>4</v>
      </c>
      <c r="F1" s="63" t="s">
        <v>5</v>
      </c>
      <c r="G1" s="63" t="s">
        <v>6</v>
      </c>
      <c r="H1" s="69" t="s">
        <v>7</v>
      </c>
      <c r="I1" s="69" t="s">
        <v>8</v>
      </c>
      <c r="J1" s="70" t="s">
        <v>37</v>
      </c>
      <c r="K1" s="70"/>
      <c r="L1" s="70"/>
      <c r="M1" s="70"/>
      <c r="N1" s="70"/>
      <c r="O1" s="70"/>
      <c r="P1" s="70"/>
      <c r="Q1" s="70"/>
      <c r="R1" s="67" t="s">
        <v>9</v>
      </c>
      <c r="S1" s="67" t="s">
        <v>10</v>
      </c>
      <c r="T1" s="67" t="s">
        <v>11</v>
      </c>
      <c r="U1" s="68" t="s">
        <v>12</v>
      </c>
      <c r="V1" s="1"/>
    </row>
    <row r="2" spans="1:22" ht="66" customHeight="1" x14ac:dyDescent="0.3">
      <c r="A2" s="64"/>
      <c r="B2" s="65"/>
      <c r="C2" s="65"/>
      <c r="D2" s="65"/>
      <c r="E2" s="66"/>
      <c r="F2" s="63"/>
      <c r="G2" s="63"/>
      <c r="H2" s="69"/>
      <c r="I2" s="69"/>
      <c r="J2" s="3" t="s">
        <v>13</v>
      </c>
      <c r="K2" s="4" t="s">
        <v>14</v>
      </c>
      <c r="L2" s="3" t="s">
        <v>15</v>
      </c>
      <c r="M2" s="48" t="s">
        <v>16</v>
      </c>
      <c r="N2" s="48" t="s">
        <v>17</v>
      </c>
      <c r="O2" s="5" t="s">
        <v>18</v>
      </c>
      <c r="P2" s="6" t="s">
        <v>19</v>
      </c>
      <c r="Q2" s="3" t="s">
        <v>20</v>
      </c>
      <c r="R2" s="67"/>
      <c r="S2" s="67"/>
      <c r="T2" s="67"/>
      <c r="U2" s="68"/>
      <c r="V2" s="1"/>
    </row>
    <row r="3" spans="1:22" ht="51" customHeight="1" x14ac:dyDescent="0.3">
      <c r="A3" s="7">
        <v>1</v>
      </c>
      <c r="B3" s="8" t="s">
        <v>49</v>
      </c>
      <c r="C3" s="61" t="s">
        <v>50</v>
      </c>
      <c r="D3" s="30" t="s">
        <v>51</v>
      </c>
      <c r="E3" s="9"/>
      <c r="F3" s="32" t="s">
        <v>67</v>
      </c>
      <c r="G3" s="33">
        <v>24005</v>
      </c>
      <c r="H3" s="34">
        <v>120</v>
      </c>
      <c r="I3" s="34" t="s">
        <v>68</v>
      </c>
      <c r="J3" s="35">
        <v>40.090000000000003</v>
      </c>
      <c r="K3" s="36">
        <v>152</v>
      </c>
      <c r="L3" s="35" t="s">
        <v>69</v>
      </c>
      <c r="M3" s="7">
        <v>100156</v>
      </c>
      <c r="N3" s="49" t="s">
        <v>39</v>
      </c>
      <c r="O3" s="37">
        <v>33.43</v>
      </c>
      <c r="P3" s="38">
        <v>3.1059000000000001</v>
      </c>
      <c r="Q3" s="39">
        <v>103.83</v>
      </c>
      <c r="R3" s="10">
        <f t="shared" ref="R3" si="0">H3-Q3</f>
        <v>16.170000000000002</v>
      </c>
      <c r="S3" s="11">
        <f t="shared" ref="S3" si="1">IF(K3&gt;0,R3/K3,"")</f>
        <v>0.10638157894736844</v>
      </c>
      <c r="T3" s="10"/>
      <c r="U3" s="12"/>
      <c r="V3" s="1"/>
    </row>
    <row r="4" spans="1:22" ht="51" customHeight="1" x14ac:dyDescent="0.3">
      <c r="A4" s="14">
        <v>2</v>
      </c>
      <c r="B4" s="15" t="s">
        <v>41</v>
      </c>
      <c r="C4" s="55" t="s">
        <v>21</v>
      </c>
      <c r="D4" s="31" t="s">
        <v>22</v>
      </c>
      <c r="E4" s="16"/>
      <c r="F4" s="40" t="s">
        <v>52</v>
      </c>
      <c r="G4" s="41" t="s">
        <v>53</v>
      </c>
      <c r="H4" s="42">
        <v>106.3</v>
      </c>
      <c r="I4" s="42">
        <v>2</v>
      </c>
      <c r="J4" s="43">
        <v>30</v>
      </c>
      <c r="K4" s="44">
        <v>192</v>
      </c>
      <c r="L4" s="43">
        <v>2.5</v>
      </c>
      <c r="M4" s="14">
        <v>100154</v>
      </c>
      <c r="N4" s="50" t="s">
        <v>38</v>
      </c>
      <c r="O4" s="45">
        <v>35</v>
      </c>
      <c r="P4" s="46">
        <v>2.2248000000000001</v>
      </c>
      <c r="Q4" s="47">
        <v>77.87</v>
      </c>
      <c r="R4" s="17">
        <f t="shared" ref="R4:R15" si="2">H4-Q4</f>
        <v>28.429999999999993</v>
      </c>
      <c r="S4" s="18">
        <f t="shared" ref="S4:S15" si="3">IF(K4&gt;0,R4/K4,"")</f>
        <v>0.14807291666666664</v>
      </c>
      <c r="T4" s="10"/>
      <c r="U4" s="12"/>
      <c r="V4" s="1"/>
    </row>
    <row r="5" spans="1:22" ht="51" customHeight="1" x14ac:dyDescent="0.3">
      <c r="A5" s="20">
        <v>3</v>
      </c>
      <c r="B5" s="21" t="s">
        <v>42</v>
      </c>
      <c r="C5" s="56" t="s">
        <v>23</v>
      </c>
      <c r="D5" s="30" t="s">
        <v>24</v>
      </c>
      <c r="E5" s="9"/>
      <c r="F5" s="32" t="s">
        <v>63</v>
      </c>
      <c r="G5" s="33" t="s">
        <v>64</v>
      </c>
      <c r="H5" s="34">
        <v>101.44</v>
      </c>
      <c r="I5" s="34">
        <v>2</v>
      </c>
      <c r="J5" s="35">
        <v>30</v>
      </c>
      <c r="K5" s="36">
        <v>178</v>
      </c>
      <c r="L5" s="35">
        <v>2.7</v>
      </c>
      <c r="M5" s="7">
        <v>100154</v>
      </c>
      <c r="N5" s="49" t="s">
        <v>38</v>
      </c>
      <c r="O5" s="37">
        <v>30.15</v>
      </c>
      <c r="P5" s="38">
        <v>2.2248000000000001</v>
      </c>
      <c r="Q5" s="39">
        <v>67.09</v>
      </c>
      <c r="R5" s="10">
        <f t="shared" si="2"/>
        <v>34.349999999999994</v>
      </c>
      <c r="S5" s="11">
        <f t="shared" si="3"/>
        <v>0.19297752808988761</v>
      </c>
      <c r="T5" s="17"/>
      <c r="U5" s="19"/>
      <c r="V5" s="1"/>
    </row>
    <row r="6" spans="1:22" ht="51" customHeight="1" x14ac:dyDescent="0.3">
      <c r="A6" s="22">
        <v>4</v>
      </c>
      <c r="B6" s="23" t="s">
        <v>43</v>
      </c>
      <c r="C6" s="55" t="s">
        <v>25</v>
      </c>
      <c r="D6" s="31" t="s">
        <v>26</v>
      </c>
      <c r="E6" s="16"/>
      <c r="F6" s="40" t="s">
        <v>58</v>
      </c>
      <c r="G6" s="58" t="s">
        <v>59</v>
      </c>
      <c r="H6" s="42">
        <v>124.08</v>
      </c>
      <c r="I6" s="42">
        <v>2.25</v>
      </c>
      <c r="J6" s="43">
        <v>31.5</v>
      </c>
      <c r="K6" s="44">
        <v>210</v>
      </c>
      <c r="L6" s="43">
        <v>2.4</v>
      </c>
      <c r="M6" s="14">
        <v>100154</v>
      </c>
      <c r="N6" s="50" t="s">
        <v>38</v>
      </c>
      <c r="O6" s="45">
        <v>44.44</v>
      </c>
      <c r="P6" s="46">
        <v>2.224816309240897</v>
      </c>
      <c r="Q6" s="47">
        <v>98.88000000000001</v>
      </c>
      <c r="R6" s="17">
        <f t="shared" si="2"/>
        <v>25.199999999999989</v>
      </c>
      <c r="S6" s="18">
        <f t="shared" si="3"/>
        <v>0.11999999999999994</v>
      </c>
      <c r="T6" s="10"/>
      <c r="U6" s="12"/>
      <c r="V6" s="1"/>
    </row>
    <row r="7" spans="1:22" ht="51" customHeight="1" x14ac:dyDescent="0.3">
      <c r="A7" s="7">
        <v>5</v>
      </c>
      <c r="B7" s="8" t="s">
        <v>44</v>
      </c>
      <c r="C7" s="56" t="s">
        <v>27</v>
      </c>
      <c r="D7" s="30" t="s">
        <v>26</v>
      </c>
      <c r="E7" s="9"/>
      <c r="F7" s="32" t="s">
        <v>58</v>
      </c>
      <c r="G7" s="59" t="s">
        <v>60</v>
      </c>
      <c r="H7" s="34">
        <v>88.94</v>
      </c>
      <c r="I7" s="34">
        <v>2</v>
      </c>
      <c r="J7" s="35">
        <v>21.25</v>
      </c>
      <c r="K7" s="36">
        <v>170</v>
      </c>
      <c r="L7" s="35">
        <v>2</v>
      </c>
      <c r="M7" s="7">
        <v>100154</v>
      </c>
      <c r="N7" s="49" t="s">
        <v>38</v>
      </c>
      <c r="O7" s="37">
        <v>32</v>
      </c>
      <c r="P7" s="38">
        <v>2.224816309240897</v>
      </c>
      <c r="Q7" s="39">
        <v>71.2</v>
      </c>
      <c r="R7" s="10">
        <f t="shared" si="2"/>
        <v>17.739999999999995</v>
      </c>
      <c r="S7" s="11">
        <f t="shared" si="3"/>
        <v>0.10435294117647056</v>
      </c>
      <c r="T7" s="17"/>
      <c r="U7" s="19"/>
      <c r="V7" s="1"/>
    </row>
    <row r="8" spans="1:22" ht="51" customHeight="1" x14ac:dyDescent="0.3">
      <c r="A8" s="14">
        <v>6</v>
      </c>
      <c r="B8" s="24" t="s">
        <v>45</v>
      </c>
      <c r="C8" s="55" t="s">
        <v>28</v>
      </c>
      <c r="D8" s="31" t="s">
        <v>24</v>
      </c>
      <c r="E8" s="16"/>
      <c r="F8" s="40" t="s">
        <v>58</v>
      </c>
      <c r="G8" s="41" t="s">
        <v>65</v>
      </c>
      <c r="H8" s="42">
        <v>128.31</v>
      </c>
      <c r="I8" s="42">
        <v>3</v>
      </c>
      <c r="J8" s="43">
        <v>30</v>
      </c>
      <c r="K8" s="44">
        <v>160</v>
      </c>
      <c r="L8" s="43">
        <v>3</v>
      </c>
      <c r="M8" s="14">
        <v>100154</v>
      </c>
      <c r="N8" s="50" t="s">
        <v>38</v>
      </c>
      <c r="O8" s="45">
        <v>43.31</v>
      </c>
      <c r="P8" s="46">
        <v>2.2248000000000001</v>
      </c>
      <c r="Q8" s="47">
        <v>96.36</v>
      </c>
      <c r="R8" s="17">
        <f t="shared" si="2"/>
        <v>31.950000000000003</v>
      </c>
      <c r="S8" s="18">
        <f t="shared" si="3"/>
        <v>0.19968750000000002</v>
      </c>
      <c r="T8" s="10"/>
      <c r="U8" s="12"/>
      <c r="V8" s="1"/>
    </row>
    <row r="9" spans="1:22" ht="51" customHeight="1" x14ac:dyDescent="0.3">
      <c r="A9" s="7">
        <v>7</v>
      </c>
      <c r="B9" s="25" t="s">
        <v>29</v>
      </c>
      <c r="C9" s="56" t="s">
        <v>30</v>
      </c>
      <c r="D9" s="30" t="s">
        <v>24</v>
      </c>
      <c r="E9" s="9"/>
      <c r="F9" s="32" t="s">
        <v>70</v>
      </c>
      <c r="G9" s="62">
        <v>470500</v>
      </c>
      <c r="H9" s="34">
        <v>172.77</v>
      </c>
      <c r="I9" s="34" t="s">
        <v>71</v>
      </c>
      <c r="J9" s="35" t="s">
        <v>72</v>
      </c>
      <c r="K9" s="36">
        <v>164</v>
      </c>
      <c r="L9" s="35" t="s">
        <v>73</v>
      </c>
      <c r="M9" s="7">
        <v>100156</v>
      </c>
      <c r="N9" s="49" t="s">
        <v>39</v>
      </c>
      <c r="O9" s="37">
        <v>38.700000000000003</v>
      </c>
      <c r="P9" s="38">
        <v>3.1059000000000001</v>
      </c>
      <c r="Q9" s="39">
        <v>120.2</v>
      </c>
      <c r="R9" s="10">
        <f t="shared" si="2"/>
        <v>52.570000000000007</v>
      </c>
      <c r="S9" s="11">
        <f t="shared" si="3"/>
        <v>0.32054878048780494</v>
      </c>
      <c r="T9" s="17"/>
      <c r="U9" s="19"/>
      <c r="V9" s="1"/>
    </row>
    <row r="10" spans="1:22" ht="51" customHeight="1" x14ac:dyDescent="0.3">
      <c r="A10" s="14">
        <v>8</v>
      </c>
      <c r="B10" s="26" t="s">
        <v>31</v>
      </c>
      <c r="C10" s="55" t="s">
        <v>32</v>
      </c>
      <c r="D10" s="31" t="s">
        <v>22</v>
      </c>
      <c r="E10" s="16"/>
      <c r="F10" s="40" t="s">
        <v>52</v>
      </c>
      <c r="G10" s="41" t="s">
        <v>54</v>
      </c>
      <c r="H10" s="42">
        <v>96.3</v>
      </c>
      <c r="I10" s="42">
        <v>2</v>
      </c>
      <c r="J10" s="43">
        <v>30</v>
      </c>
      <c r="K10" s="44">
        <v>177</v>
      </c>
      <c r="L10" s="43">
        <v>2.71</v>
      </c>
      <c r="M10" s="14">
        <v>100154</v>
      </c>
      <c r="N10" s="50" t="s">
        <v>38</v>
      </c>
      <c r="O10" s="45">
        <v>31.4</v>
      </c>
      <c r="P10" s="46">
        <v>2.2248000000000001</v>
      </c>
      <c r="Q10" s="47">
        <v>69.86</v>
      </c>
      <c r="R10" s="17">
        <f t="shared" si="2"/>
        <v>26.439999999999998</v>
      </c>
      <c r="S10" s="18">
        <f t="shared" si="3"/>
        <v>0.14937853107344631</v>
      </c>
      <c r="T10" s="10"/>
      <c r="U10" s="12"/>
      <c r="V10" s="1"/>
    </row>
    <row r="11" spans="1:22" ht="51" customHeight="1" x14ac:dyDescent="0.3">
      <c r="A11" s="7">
        <v>9</v>
      </c>
      <c r="B11" s="51" t="s">
        <v>46</v>
      </c>
      <c r="C11" s="60" t="s">
        <v>33</v>
      </c>
      <c r="D11" s="30" t="s">
        <v>22</v>
      </c>
      <c r="E11" s="9"/>
      <c r="F11" s="32" t="s">
        <v>55</v>
      </c>
      <c r="G11" s="33" t="s">
        <v>56</v>
      </c>
      <c r="H11" s="34">
        <v>68.64</v>
      </c>
      <c r="I11" s="34">
        <v>2</v>
      </c>
      <c r="J11" s="35">
        <v>29.4</v>
      </c>
      <c r="K11" s="36">
        <v>168</v>
      </c>
      <c r="L11" s="35">
        <v>2.8</v>
      </c>
      <c r="M11" s="7">
        <v>100193</v>
      </c>
      <c r="N11" s="49" t="s">
        <v>40</v>
      </c>
      <c r="O11" s="37">
        <v>24.22</v>
      </c>
      <c r="P11" s="38">
        <v>1.0812999999999999</v>
      </c>
      <c r="Q11" s="39">
        <v>26.19</v>
      </c>
      <c r="R11" s="10">
        <f t="shared" si="2"/>
        <v>42.45</v>
      </c>
      <c r="S11" s="11">
        <f t="shared" si="3"/>
        <v>0.25267857142857142</v>
      </c>
      <c r="T11" s="17"/>
      <c r="U11" s="19"/>
      <c r="V11" s="1"/>
    </row>
    <row r="12" spans="1:22" s="13" customFormat="1" ht="51" customHeight="1" x14ac:dyDescent="0.3">
      <c r="A12" s="14">
        <v>10</v>
      </c>
      <c r="B12" s="15" t="s">
        <v>47</v>
      </c>
      <c r="C12" s="55" t="s">
        <v>48</v>
      </c>
      <c r="D12" s="31" t="s">
        <v>26</v>
      </c>
      <c r="E12" s="16"/>
      <c r="F12" s="40" t="s">
        <v>61</v>
      </c>
      <c r="G12" s="58" t="s">
        <v>62</v>
      </c>
      <c r="H12" s="42">
        <v>39.83</v>
      </c>
      <c r="I12" s="42">
        <v>2</v>
      </c>
      <c r="J12" s="43">
        <v>20.309999999999999</v>
      </c>
      <c r="K12" s="44">
        <v>100</v>
      </c>
      <c r="L12" s="43">
        <v>3.25</v>
      </c>
      <c r="M12" s="14">
        <v>100193</v>
      </c>
      <c r="N12" s="50" t="s">
        <v>40</v>
      </c>
      <c r="O12" s="45">
        <v>11.47</v>
      </c>
      <c r="P12" s="46">
        <v>1.0812577509514383</v>
      </c>
      <c r="Q12" s="47">
        <v>12.41</v>
      </c>
      <c r="R12" s="17">
        <f t="shared" ref="R12" si="4">H12-Q12</f>
        <v>27.419999999999998</v>
      </c>
      <c r="S12" s="18">
        <f t="shared" ref="S12" si="5">IF(K12&gt;0,R12/K12,"")</f>
        <v>0.2742</v>
      </c>
      <c r="T12" s="10"/>
      <c r="U12" s="12"/>
      <c r="V12" s="1"/>
    </row>
    <row r="13" spans="1:22" s="52" customFormat="1" ht="51" customHeight="1" x14ac:dyDescent="0.3">
      <c r="A13" s="7">
        <v>11</v>
      </c>
      <c r="B13" s="53" t="s">
        <v>74</v>
      </c>
      <c r="C13" s="60" t="s">
        <v>34</v>
      </c>
      <c r="D13" s="30" t="s">
        <v>24</v>
      </c>
      <c r="E13" s="9"/>
      <c r="F13" s="32" t="s">
        <v>58</v>
      </c>
      <c r="G13" s="33" t="s">
        <v>66</v>
      </c>
      <c r="H13" s="34">
        <v>69.62</v>
      </c>
      <c r="I13" s="34">
        <v>1</v>
      </c>
      <c r="J13" s="35">
        <v>30</v>
      </c>
      <c r="K13" s="36">
        <v>400</v>
      </c>
      <c r="L13" s="35">
        <v>1.2</v>
      </c>
      <c r="M13" s="7">
        <v>100193</v>
      </c>
      <c r="N13" s="49" t="s">
        <v>40</v>
      </c>
      <c r="O13" s="37">
        <v>34.840000000000003</v>
      </c>
      <c r="P13" s="38">
        <v>1.0812999999999999</v>
      </c>
      <c r="Q13" s="39">
        <v>37.67</v>
      </c>
      <c r="R13" s="10">
        <f t="shared" si="2"/>
        <v>31.950000000000003</v>
      </c>
      <c r="S13" s="11">
        <f t="shared" si="3"/>
        <v>7.9875000000000002E-2</v>
      </c>
      <c r="T13" s="17"/>
      <c r="U13" s="19"/>
      <c r="V13" s="1"/>
    </row>
    <row r="14" spans="1:22" s="13" customFormat="1" ht="51" customHeight="1" x14ac:dyDescent="0.3">
      <c r="A14" s="14">
        <v>12</v>
      </c>
      <c r="B14" s="15" t="s">
        <v>35</v>
      </c>
      <c r="C14" s="55" t="s">
        <v>36</v>
      </c>
      <c r="D14" s="31" t="s">
        <v>22</v>
      </c>
      <c r="E14" s="16"/>
      <c r="F14" s="40" t="s">
        <v>55</v>
      </c>
      <c r="G14" s="41" t="s">
        <v>57</v>
      </c>
      <c r="H14" s="42">
        <v>45.2</v>
      </c>
      <c r="I14" s="42">
        <v>2</v>
      </c>
      <c r="J14" s="43">
        <v>30</v>
      </c>
      <c r="K14" s="44">
        <v>151</v>
      </c>
      <c r="L14" s="43">
        <v>3.17</v>
      </c>
      <c r="M14" s="14">
        <v>100193</v>
      </c>
      <c r="N14" s="50" t="s">
        <v>40</v>
      </c>
      <c r="O14" s="45">
        <v>16.71</v>
      </c>
      <c r="P14" s="46">
        <v>1.0812999999999999</v>
      </c>
      <c r="Q14" s="47">
        <v>18.07</v>
      </c>
      <c r="R14" s="17">
        <f t="shared" si="2"/>
        <v>27.130000000000003</v>
      </c>
      <c r="S14" s="18">
        <f t="shared" si="3"/>
        <v>0.17966887417218544</v>
      </c>
      <c r="T14" s="10"/>
      <c r="U14" s="12"/>
      <c r="V14" s="1"/>
    </row>
    <row r="15" spans="1:22" ht="51" hidden="1" customHeight="1" x14ac:dyDescent="0.3">
      <c r="R15" s="2">
        <f t="shared" si="2"/>
        <v>0</v>
      </c>
      <c r="S15" s="2" t="str">
        <f t="shared" si="3"/>
        <v/>
      </c>
    </row>
  </sheetData>
  <mergeCells count="14">
    <mergeCell ref="T1:T2"/>
    <mergeCell ref="U1:U2"/>
    <mergeCell ref="G1:G2"/>
    <mergeCell ref="H1:H2"/>
    <mergeCell ref="I1:I2"/>
    <mergeCell ref="J1:Q1"/>
    <mergeCell ref="R1:R2"/>
    <mergeCell ref="S1:S2"/>
    <mergeCell ref="F1:F2"/>
    <mergeCell ref="A1:A2"/>
    <mergeCell ref="B1:B2"/>
    <mergeCell ref="C1:C2"/>
    <mergeCell ref="D1:D2"/>
    <mergeCell ref="E1:E2"/>
  </mergeCells>
  <hyperlinks>
    <hyperlink ref="C6" r:id="rId1"/>
    <hyperlink ref="C7" r:id="rId2"/>
    <hyperlink ref="C12" r:id="rId3"/>
    <hyperlink ref="G6" r:id="rId4"/>
    <hyperlink ref="G7" r:id="rId5"/>
    <hyperlink ref="G12" r:id="rId6"/>
    <hyperlink ref="C4" r:id="rId7"/>
    <hyperlink ref="C10" r:id="rId8"/>
    <hyperlink ref="C11" r:id="rId9"/>
    <hyperlink ref="C14" r:id="rId10"/>
    <hyperlink ref="C8" r:id="rId11"/>
    <hyperlink ref="C5" r:id="rId12"/>
    <hyperlink ref="C13" r:id="rId13"/>
    <hyperlink ref="C3" r:id="rId14"/>
    <hyperlink ref="C9" r:id="rId15"/>
  </hyperlinks>
  <pageMargins left="0.25" right="0.25" top="0.75" bottom="0.75" header="0.3" footer="0.3"/>
  <pageSetup paperSize="5" scale="50" fitToHeight="0" orientation="landscape" r:id="rId16"/>
  <headerFooter>
    <oddHeader>&amp;L&amp;16MSBG FFS Summary 2019</oddHeader>
    <oddFooter>&amp;L&amp;16Page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Item Summary</vt:lpstr>
      <vt:lpstr>'FFS Item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2019-02-12T22:27:46Z</cp:lastPrinted>
  <dcterms:created xsi:type="dcterms:W3CDTF">2019-01-22T01:32:05Z</dcterms:created>
  <dcterms:modified xsi:type="dcterms:W3CDTF">2019-02-16T19:27:14Z</dcterms:modified>
</cp:coreProperties>
</file>