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2-2023\Submitted Bids\Bread\Duva\"/>
    </mc:Choice>
  </mc:AlternateContent>
  <xr:revisionPtr revIDLastSave="0" documentId="13_ncr:1_{0681C006-466D-4180-A6C7-04FD752B7570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MSBG Bread Zone 1" sheetId="1" r:id="rId1"/>
    <sheet name="MSBG Bread Zone 2" sheetId="5" r:id="rId2"/>
    <sheet name="MSBG Bread Zone 3" sheetId="6" r:id="rId3"/>
    <sheet name="MSBG Bread Zone 4" sheetId="7" r:id="rId4"/>
    <sheet name="Sheet2" sheetId="8" state="hidden" r:id="rId5"/>
  </sheets>
  <definedNames>
    <definedName name="_xlnm.Print_Area" localSheetId="0">'MSBG Bread Zone 1'!$A$1:$P$22</definedName>
    <definedName name="_xlnm.Print_Area" localSheetId="1">'MSBG Bread Zone 2'!$A$1:$P$22</definedName>
    <definedName name="_xlnm.Print_Area" localSheetId="2">'MSBG Bread Zone 3'!$A$1:$P$22</definedName>
    <definedName name="_xlnm.Print_Area" localSheetId="3">'MSBG Bread Zone 4'!$A$1:$P$22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1" i="5" l="1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N12" i="7"/>
  <c r="O12" i="7" s="1"/>
  <c r="N11" i="7"/>
  <c r="O11" i="7" s="1"/>
  <c r="N10" i="7"/>
  <c r="O10" i="7" s="1"/>
  <c r="N9" i="7"/>
  <c r="O9" i="7" s="1"/>
  <c r="N8" i="7"/>
  <c r="O8" i="7" s="1"/>
  <c r="N7" i="7"/>
  <c r="O7" i="7" s="1"/>
  <c r="N6" i="7"/>
  <c r="O6" i="7" s="1"/>
  <c r="N5" i="7"/>
  <c r="O5" i="7" s="1"/>
  <c r="N4" i="7"/>
  <c r="O4" i="7" s="1"/>
  <c r="N3" i="7"/>
  <c r="O3" i="7" s="1"/>
  <c r="O22" i="7" l="1"/>
  <c r="N21" i="6" l="1"/>
  <c r="O21" i="6" s="1"/>
  <c r="N20" i="6"/>
  <c r="O20" i="6" s="1"/>
  <c r="N19" i="6"/>
  <c r="O19" i="6" s="1"/>
  <c r="N18" i="6"/>
  <c r="O18" i="6" s="1"/>
  <c r="N17" i="6"/>
  <c r="O17" i="6" s="1"/>
  <c r="N16" i="6"/>
  <c r="O16" i="6" s="1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9" i="6"/>
  <c r="O9" i="6" s="1"/>
  <c r="N8" i="6"/>
  <c r="O8" i="6" s="1"/>
  <c r="N7" i="6"/>
  <c r="O7" i="6" s="1"/>
  <c r="N6" i="6"/>
  <c r="O6" i="6" s="1"/>
  <c r="N5" i="6"/>
  <c r="O5" i="6" s="1"/>
  <c r="N4" i="6"/>
  <c r="O4" i="6" s="1"/>
  <c r="N3" i="6"/>
  <c r="O3" i="6" s="1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O5" i="5" s="1"/>
  <c r="N4" i="5"/>
  <c r="O4" i="5" s="1"/>
  <c r="N3" i="5"/>
  <c r="O3" i="5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O22" i="6" l="1"/>
  <c r="O22" i="5"/>
  <c r="O22" i="1"/>
</calcChain>
</file>

<file path=xl/sharedStrings.xml><?xml version="1.0" encoding="utf-8"?>
<sst xmlns="http://schemas.openxmlformats.org/spreadsheetml/2006/main" count="650" uniqueCount="146">
  <si>
    <t>Sliced, but attached at one side</t>
  </si>
  <si>
    <t>New England Style, top sliced</t>
  </si>
  <si>
    <t>Item</t>
  </si>
  <si>
    <t>Description</t>
  </si>
  <si>
    <t>Projected Usage</t>
  </si>
  <si>
    <t>Minimum Whole Grain Credit</t>
  </si>
  <si>
    <t>Line</t>
  </si>
  <si>
    <t>Vendor Comment</t>
  </si>
  <si>
    <t>Distributor Code</t>
  </si>
  <si>
    <t>Extension</t>
  </si>
  <si>
    <t>Adjusted Projection</t>
  </si>
  <si>
    <t>1.5 oz.</t>
  </si>
  <si>
    <t>N/A</t>
  </si>
  <si>
    <t>2.5 oz.</t>
  </si>
  <si>
    <t>14 oz. loaf</t>
  </si>
  <si>
    <t>20 oz. loaf</t>
  </si>
  <si>
    <t>2.0 oz</t>
  </si>
  <si>
    <t>17-18 price</t>
  </si>
  <si>
    <t>Brand</t>
  </si>
  <si>
    <t>Panini, Multigrain sliced</t>
  </si>
  <si>
    <t>38 oz. loaf</t>
  </si>
  <si>
    <t>17-18 Reference brand</t>
  </si>
  <si>
    <t>Fantini</t>
  </si>
  <si>
    <t>Duva 1096</t>
  </si>
  <si>
    <t>Roll, hot dog, wheat or white wheat</t>
  </si>
  <si>
    <t>Duva 3016</t>
  </si>
  <si>
    <t>Hot Dog Rolls, Whole Wheat</t>
  </si>
  <si>
    <t>Gold Medal</t>
  </si>
  <si>
    <t>100% Whole Wheat sliced bread, large Teacher</t>
  </si>
  <si>
    <t>Fantini As You Like it.</t>
  </si>
  <si>
    <t>Duva 7202</t>
  </si>
  <si>
    <t>28 oz. loaf</t>
  </si>
  <si>
    <t>Duva 143</t>
  </si>
  <si>
    <t>Roll, dinner, wheat or white wheat</t>
  </si>
  <si>
    <t>30 1.0 oz.</t>
  </si>
  <si>
    <t>Duva 168</t>
  </si>
  <si>
    <t xml:space="preserve">1 oz, each, soft inside texture, pull-apart cluster </t>
  </si>
  <si>
    <t>8" Sur Roll, Whole Wheat'</t>
  </si>
  <si>
    <t>Roll, sub, 8", wheat or white wheat</t>
  </si>
  <si>
    <t>6 3.0 oz.</t>
  </si>
  <si>
    <t>Duva 557</t>
  </si>
  <si>
    <t>Roll, dinner, honey wheat</t>
  </si>
  <si>
    <t>1 oz., individuals</t>
  </si>
  <si>
    <t>1,00</t>
  </si>
  <si>
    <t>12 1.oz.</t>
  </si>
  <si>
    <t>Duva 167</t>
  </si>
  <si>
    <t>Dinner Rolls, Honey Whole Wheat</t>
  </si>
  <si>
    <t>Bread, french, wheat, unsliced</t>
  </si>
  <si>
    <t>Duva 31</t>
  </si>
  <si>
    <t>French Bread, Unsliced, Multigrain</t>
  </si>
  <si>
    <t>Bread, multigrain, or 5 grain, sliced</t>
  </si>
  <si>
    <t>Duva 142</t>
  </si>
  <si>
    <t>Multi Grain Bread Sliced Loaf</t>
  </si>
  <si>
    <t>Roll, French, 4", wheat or white wheat</t>
  </si>
  <si>
    <t>12 1.5 oz.</t>
  </si>
  <si>
    <t>Duva 4867</t>
  </si>
  <si>
    <t>Roll, hamburger, wheat or white wheat</t>
  </si>
  <si>
    <t xml:space="preserve">3.5 inch, 2 oz, sliced  </t>
  </si>
  <si>
    <t>12 2.0 oz.</t>
  </si>
  <si>
    <t>Duva 155</t>
  </si>
  <si>
    <t>Hamburg Rolls, Whole Wheat</t>
  </si>
  <si>
    <t>4" French Rolls, Whole Wheat</t>
  </si>
  <si>
    <t>Roll, sub 6", wheat or white wheat</t>
  </si>
  <si>
    <t>2.0 oz.</t>
  </si>
  <si>
    <t>1.33 oz.</t>
  </si>
  <si>
    <t>Duva 1061</t>
  </si>
  <si>
    <t>6" Sub Rolls, Whole Wheat</t>
  </si>
  <si>
    <t xml:space="preserve">Sliced </t>
  </si>
  <si>
    <t>Duva 6043</t>
  </si>
  <si>
    <t>Zeppy's</t>
  </si>
  <si>
    <t>Roll, bulkie, seedless, wheat or white wheat</t>
  </si>
  <si>
    <t>12 2.50 oz.</t>
  </si>
  <si>
    <t>Duva 157</t>
  </si>
  <si>
    <t>English muffins, wheat or white wheat</t>
  </si>
  <si>
    <t>Duva 3104</t>
  </si>
  <si>
    <t>English Muffin, Whole Wheat</t>
  </si>
  <si>
    <t>Homestead</t>
  </si>
  <si>
    <t>Wrap, 8" diameter, wheat</t>
  </si>
  <si>
    <t>10 2.0 oz.</t>
  </si>
  <si>
    <t>Duva 2467</t>
  </si>
  <si>
    <t>Wrap. 8" Diameter, Whole Wheat</t>
  </si>
  <si>
    <t>Joseph's</t>
  </si>
  <si>
    <t>Round</t>
  </si>
  <si>
    <t>12 3.0 oz.</t>
  </si>
  <si>
    <t>Duva 2267</t>
  </si>
  <si>
    <t>Wrap. 11" Diameter, Whole Wheat</t>
  </si>
  <si>
    <t>4 3.0 oz.</t>
  </si>
  <si>
    <t>Duva 6012</t>
  </si>
  <si>
    <t>Syrian/Pita Bread, 7" Whole Wheat</t>
  </si>
  <si>
    <t>Approx. 17 oz. and 16 slices</t>
  </si>
  <si>
    <t>17 oz. loaf</t>
  </si>
  <si>
    <t>Duva 144</t>
  </si>
  <si>
    <t>100% Whole Wheat Bread, Sliced Loaf, Homestyle</t>
  </si>
  <si>
    <t>17-18 Reference line</t>
  </si>
  <si>
    <t>17-18 Reference item</t>
  </si>
  <si>
    <t>Bagel, approx. 3 oz.</t>
  </si>
  <si>
    <t>3 oz. Whole Grain Bagel</t>
  </si>
  <si>
    <t>Bread, 100% WW, sliced, approx. 4x4, untopped</t>
  </si>
  <si>
    <t>Bread, 100% WW, sliced, approx. 4x5, grain topped</t>
  </si>
  <si>
    <t>Bread, club,wheat, sliced, approx. 4x4</t>
  </si>
  <si>
    <t>Whole Wheat Club, Sliced Loaf</t>
  </si>
  <si>
    <t>Bread, pita, approx. 7", wheat or white wheat</t>
  </si>
  <si>
    <t>Bulkie Rolls, Whole Wheat, No seeds</t>
  </si>
  <si>
    <t>Dinner Rolls, White Whole Wheat</t>
  </si>
  <si>
    <t>6 3-3.5 oz.</t>
  </si>
  <si>
    <t>Approx. Serving size</t>
  </si>
  <si>
    <t>17-18 Brand</t>
  </si>
  <si>
    <t>Approx. Pack Size</t>
  </si>
  <si>
    <t>Base Pack Size</t>
  </si>
  <si>
    <t>Pack Size Description</t>
  </si>
  <si>
    <t>Actual Pack Size</t>
  </si>
  <si>
    <t>Price per Pack</t>
  </si>
  <si>
    <t xml:space="preserve">Grand Total:  </t>
  </si>
  <si>
    <t>Approx. 20 oz. and 15 slices</t>
  </si>
  <si>
    <t>Approx. 28 oz. and 26 slices</t>
  </si>
  <si>
    <t>Approx. 3.0 oz.</t>
  </si>
  <si>
    <t>Approx.14 oz. and 22 inches</t>
  </si>
  <si>
    <t>Approx. 2.0 oz. and 3.5 inch, sliced</t>
  </si>
  <si>
    <t>Approx. 38 oz. and 20 slices</t>
  </si>
  <si>
    <t>Approx. 2.5 oz. and 4", sliced</t>
  </si>
  <si>
    <t>1.0 oz</t>
  </si>
  <si>
    <t>1.0 oz.</t>
  </si>
  <si>
    <t>3.0 oz.</t>
  </si>
  <si>
    <t>3.0 oz..</t>
  </si>
  <si>
    <t>X</t>
  </si>
  <si>
    <t>Exception</t>
  </si>
  <si>
    <t>Panini, wheat, sliced. oat topped</t>
  </si>
  <si>
    <t>Wrap, 10-11" diameter, wheat</t>
  </si>
  <si>
    <t>Bagel Boy</t>
  </si>
  <si>
    <t>Piantedosi</t>
  </si>
  <si>
    <t>fantini</t>
  </si>
  <si>
    <t>Middle East</t>
  </si>
  <si>
    <t>6 pack</t>
  </si>
  <si>
    <t>17 slices</t>
  </si>
  <si>
    <t>16 slices</t>
  </si>
  <si>
    <t>26 slices</t>
  </si>
  <si>
    <t>each</t>
  </si>
  <si>
    <t>4 pack / 8 servings</t>
  </si>
  <si>
    <t>dozen</t>
  </si>
  <si>
    <t>20 slices</t>
  </si>
  <si>
    <t>30 pack</t>
  </si>
  <si>
    <t>16 pack</t>
  </si>
  <si>
    <t>10 pack</t>
  </si>
  <si>
    <t>bid price in dozen</t>
  </si>
  <si>
    <t>Duva Distributors, Inc</t>
  </si>
  <si>
    <t>Duva Distributors, Inc - 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</si>
</sst>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S32"/>
  <sheetViews>
    <sheetView showGridLines="0" showZeros="0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P18" sqref="P18"/>
    </sheetView>
  </sheetViews>
  <sheetFormatPr defaultColWidth="0" defaultRowHeight="0" customHeight="1" zeroHeight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2.42578125" style="6" customWidth="1"/>
    <col min="14" max="14" width="15.140625" style="10" customWidth="1"/>
    <col min="15" max="15" width="16.28515625" style="11" customWidth="1"/>
    <col min="16" max="16" width="20.85546875" style="12" customWidth="1"/>
    <col min="17" max="17" width="0.42578125" style="31" customWidth="1"/>
    <col min="18" max="19" width="17" style="6" hidden="1" customWidth="1"/>
    <col min="20" max="16384" width="17.42578125" style="6" hidden="1"/>
  </cols>
  <sheetData>
    <row r="1" spans="1:17" s="14" customFormat="1" ht="38.25" customHeight="1" x14ac:dyDescent="0.2">
      <c r="A1" s="59" t="s">
        <v>144</v>
      </c>
      <c r="B1" s="59"/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10"/>
      <c r="O1" s="11"/>
      <c r="P1" s="12"/>
      <c r="Q1" s="13"/>
    </row>
    <row r="2" spans="1:17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111</v>
      </c>
      <c r="N2" s="21" t="s">
        <v>10</v>
      </c>
      <c r="O2" s="22" t="s">
        <v>9</v>
      </c>
      <c r="P2" s="20" t="s">
        <v>7</v>
      </c>
      <c r="Q2" s="20"/>
    </row>
    <row r="3" spans="1:17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123</v>
      </c>
      <c r="F3" s="28" t="s">
        <v>104</v>
      </c>
      <c r="G3" s="28">
        <v>6</v>
      </c>
      <c r="H3" s="29">
        <v>519</v>
      </c>
      <c r="I3" s="4" t="s">
        <v>128</v>
      </c>
      <c r="J3" s="4">
        <v>6248</v>
      </c>
      <c r="K3" s="4" t="s">
        <v>132</v>
      </c>
      <c r="L3" s="4">
        <v>6</v>
      </c>
      <c r="M3" s="5">
        <v>2.09</v>
      </c>
      <c r="N3" s="29">
        <f t="shared" ref="N3:N21" si="0">IF(ISBLANK(L3),H3, (H3*G3)/L3)</f>
        <v>519</v>
      </c>
      <c r="O3" s="30">
        <f>N3*M3</f>
        <v>1084.71</v>
      </c>
      <c r="P3" s="4"/>
    </row>
    <row r="4" spans="1:17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1483</v>
      </c>
      <c r="I4" s="1" t="s">
        <v>22</v>
      </c>
      <c r="J4" s="1">
        <v>144</v>
      </c>
      <c r="K4" s="1" t="s">
        <v>133</v>
      </c>
      <c r="L4" s="37"/>
      <c r="M4" s="3">
        <v>1.79</v>
      </c>
      <c r="N4" s="38">
        <f t="shared" si="0"/>
        <v>1483</v>
      </c>
      <c r="O4" s="40">
        <f t="shared" ref="O4:O21" si="1">N4*M4</f>
        <v>2654.57</v>
      </c>
      <c r="P4" s="1"/>
    </row>
    <row r="5" spans="1:17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1211</v>
      </c>
      <c r="I5" s="1" t="s">
        <v>22</v>
      </c>
      <c r="J5" s="1">
        <v>143</v>
      </c>
      <c r="K5" s="1" t="s">
        <v>134</v>
      </c>
      <c r="L5" s="37"/>
      <c r="M5" s="3">
        <v>2.21</v>
      </c>
      <c r="N5" s="38">
        <f t="shared" si="0"/>
        <v>1211</v>
      </c>
      <c r="O5" s="40">
        <f t="shared" si="1"/>
        <v>2676.31</v>
      </c>
      <c r="P5" s="1"/>
    </row>
    <row r="6" spans="1:17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4029</v>
      </c>
      <c r="I6" s="1" t="s">
        <v>27</v>
      </c>
      <c r="J6" s="1">
        <v>7202</v>
      </c>
      <c r="K6" s="1" t="s">
        <v>135</v>
      </c>
      <c r="L6" s="37"/>
      <c r="M6" s="3">
        <v>2.62</v>
      </c>
      <c r="N6" s="38">
        <f t="shared" si="0"/>
        <v>4029</v>
      </c>
      <c r="O6" s="40">
        <f t="shared" si="1"/>
        <v>10555.98</v>
      </c>
      <c r="P6" s="1"/>
    </row>
    <row r="7" spans="1:17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1184</v>
      </c>
      <c r="I7" s="1" t="s">
        <v>129</v>
      </c>
      <c r="J7" s="1">
        <v>7699</v>
      </c>
      <c r="K7" s="1" t="s">
        <v>136</v>
      </c>
      <c r="L7" s="37"/>
      <c r="M7" s="3">
        <v>2.4300000000000002</v>
      </c>
      <c r="N7" s="38">
        <f t="shared" si="0"/>
        <v>1184</v>
      </c>
      <c r="O7" s="40">
        <f t="shared" si="1"/>
        <v>2877.1200000000003</v>
      </c>
      <c r="P7" s="1"/>
    </row>
    <row r="8" spans="1:17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944</v>
      </c>
      <c r="I8" s="1" t="s">
        <v>130</v>
      </c>
      <c r="J8" s="1">
        <v>142</v>
      </c>
      <c r="K8" s="1" t="s">
        <v>134</v>
      </c>
      <c r="L8" s="37"/>
      <c r="M8" s="3">
        <v>2.25</v>
      </c>
      <c r="N8" s="38">
        <f t="shared" si="0"/>
        <v>944</v>
      </c>
      <c r="O8" s="40">
        <f t="shared" si="1"/>
        <v>2124</v>
      </c>
      <c r="P8" s="1"/>
    </row>
    <row r="9" spans="1:17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459</v>
      </c>
      <c r="I9" s="1" t="s">
        <v>128</v>
      </c>
      <c r="J9" s="1">
        <v>6012</v>
      </c>
      <c r="K9" s="1" t="s">
        <v>137</v>
      </c>
      <c r="L9" s="1">
        <v>4</v>
      </c>
      <c r="M9" s="3">
        <v>1.02</v>
      </c>
      <c r="N9" s="38">
        <f t="shared" si="0"/>
        <v>459</v>
      </c>
      <c r="O9" s="40">
        <f t="shared" si="1"/>
        <v>468.18</v>
      </c>
      <c r="P9" s="1"/>
    </row>
    <row r="10" spans="1:17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802</v>
      </c>
      <c r="I10" s="1" t="s">
        <v>76</v>
      </c>
      <c r="J10" s="1">
        <v>3104</v>
      </c>
      <c r="K10" s="1" t="s">
        <v>138</v>
      </c>
      <c r="L10" s="1">
        <v>12</v>
      </c>
      <c r="M10" s="3">
        <v>2.58</v>
      </c>
      <c r="N10" s="38">
        <f t="shared" si="0"/>
        <v>802</v>
      </c>
      <c r="O10" s="40">
        <f t="shared" si="1"/>
        <v>2069.16</v>
      </c>
      <c r="P10" s="1"/>
    </row>
    <row r="11" spans="1:17" ht="32.25" customHeight="1" x14ac:dyDescent="0.2">
      <c r="A11" s="32">
        <v>9</v>
      </c>
      <c r="B11" s="33" t="s">
        <v>126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476</v>
      </c>
      <c r="I11" s="1" t="s">
        <v>22</v>
      </c>
      <c r="J11" s="1">
        <v>1096</v>
      </c>
      <c r="K11" s="1" t="s">
        <v>139</v>
      </c>
      <c r="L11" s="37"/>
      <c r="M11" s="3">
        <v>5.27</v>
      </c>
      <c r="N11" s="38">
        <f t="shared" si="0"/>
        <v>476</v>
      </c>
      <c r="O11" s="40">
        <f t="shared" si="1"/>
        <v>2508.52</v>
      </c>
      <c r="P11" s="1"/>
    </row>
    <row r="12" spans="1:17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3631</v>
      </c>
      <c r="I12" s="1" t="s">
        <v>22</v>
      </c>
      <c r="J12" s="1">
        <v>157</v>
      </c>
      <c r="K12" s="1" t="s">
        <v>132</v>
      </c>
      <c r="L12" s="1">
        <v>6</v>
      </c>
      <c r="M12" s="3">
        <v>1.94</v>
      </c>
      <c r="N12" s="38">
        <f t="shared" si="0"/>
        <v>3631</v>
      </c>
      <c r="O12" s="40">
        <f t="shared" si="1"/>
        <v>7044.1399999999994</v>
      </c>
      <c r="P12" s="1"/>
    </row>
    <row r="13" spans="1:17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2854</v>
      </c>
      <c r="I13" s="1" t="s">
        <v>22</v>
      </c>
      <c r="J13" s="1">
        <v>168</v>
      </c>
      <c r="K13" s="1" t="s">
        <v>140</v>
      </c>
      <c r="L13" s="1">
        <v>30</v>
      </c>
      <c r="M13" s="3">
        <v>3.49</v>
      </c>
      <c r="N13" s="38">
        <f t="shared" si="0"/>
        <v>2854</v>
      </c>
      <c r="O13" s="40">
        <f t="shared" si="1"/>
        <v>9960.4600000000009</v>
      </c>
      <c r="P13" s="1"/>
    </row>
    <row r="14" spans="1:17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216</v>
      </c>
      <c r="I14" s="1" t="s">
        <v>22</v>
      </c>
      <c r="J14" s="1">
        <v>167</v>
      </c>
      <c r="K14" s="1" t="s">
        <v>138</v>
      </c>
      <c r="L14" s="1">
        <v>12</v>
      </c>
      <c r="M14" s="3">
        <v>2.67</v>
      </c>
      <c r="N14" s="38">
        <f t="shared" si="0"/>
        <v>216</v>
      </c>
      <c r="O14" s="40">
        <f t="shared" si="1"/>
        <v>576.72</v>
      </c>
      <c r="P14" s="1"/>
    </row>
    <row r="15" spans="1:17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267</v>
      </c>
      <c r="I15" s="1" t="s">
        <v>22</v>
      </c>
      <c r="J15" s="1">
        <v>4867</v>
      </c>
      <c r="K15" s="1" t="s">
        <v>138</v>
      </c>
      <c r="L15" s="1">
        <v>12</v>
      </c>
      <c r="M15" s="3">
        <v>3.08</v>
      </c>
      <c r="N15" s="38">
        <f t="shared" si="0"/>
        <v>267</v>
      </c>
      <c r="O15" s="40">
        <f t="shared" si="1"/>
        <v>822.36</v>
      </c>
      <c r="P15" s="1"/>
    </row>
    <row r="16" spans="1:17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32016</v>
      </c>
      <c r="I16" s="1" t="s">
        <v>22</v>
      </c>
      <c r="J16" s="1">
        <v>155</v>
      </c>
      <c r="K16" s="1" t="s">
        <v>138</v>
      </c>
      <c r="L16" s="1">
        <v>12</v>
      </c>
      <c r="M16" s="3">
        <v>2.38</v>
      </c>
      <c r="N16" s="38">
        <f t="shared" si="0"/>
        <v>32016</v>
      </c>
      <c r="O16" s="40">
        <f t="shared" si="1"/>
        <v>76198.080000000002</v>
      </c>
      <c r="P16" s="1"/>
    </row>
    <row r="17" spans="1:16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5164</v>
      </c>
      <c r="I17" s="1" t="s">
        <v>76</v>
      </c>
      <c r="J17" s="1">
        <v>3016</v>
      </c>
      <c r="K17" s="1" t="s">
        <v>141</v>
      </c>
      <c r="L17" s="2">
        <v>16</v>
      </c>
      <c r="M17" s="3">
        <v>2.98</v>
      </c>
      <c r="N17" s="38">
        <f t="shared" si="0"/>
        <v>5164</v>
      </c>
      <c r="O17" s="40">
        <f t="shared" si="1"/>
        <v>15388.72</v>
      </c>
      <c r="P17" s="1"/>
    </row>
    <row r="18" spans="1:16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13699</v>
      </c>
      <c r="I18" s="1" t="s">
        <v>22</v>
      </c>
      <c r="J18" s="1">
        <v>1061</v>
      </c>
      <c r="K18" s="1" t="s">
        <v>138</v>
      </c>
      <c r="L18" s="1">
        <v>12</v>
      </c>
      <c r="M18" s="3">
        <v>3.08</v>
      </c>
      <c r="N18" s="38">
        <f t="shared" si="0"/>
        <v>6849.5</v>
      </c>
      <c r="O18" s="40">
        <f t="shared" si="1"/>
        <v>21096.46</v>
      </c>
      <c r="P18" s="1" t="s">
        <v>143</v>
      </c>
    </row>
    <row r="19" spans="1:16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1120</v>
      </c>
      <c r="I19" s="1" t="s">
        <v>22</v>
      </c>
      <c r="J19" s="1">
        <v>557</v>
      </c>
      <c r="K19" s="1" t="s">
        <v>132</v>
      </c>
      <c r="L19" s="1">
        <v>6</v>
      </c>
      <c r="M19" s="3">
        <v>2.11</v>
      </c>
      <c r="N19" s="38">
        <f t="shared" si="0"/>
        <v>1120</v>
      </c>
      <c r="O19" s="40">
        <f t="shared" si="1"/>
        <v>2363.1999999999998</v>
      </c>
      <c r="P19" s="1"/>
    </row>
    <row r="20" spans="1:16" ht="32.25" customHeight="1" x14ac:dyDescent="0.2">
      <c r="A20" s="32">
        <v>18</v>
      </c>
      <c r="B20" s="33" t="s">
        <v>127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908</v>
      </c>
      <c r="I20" s="1" t="s">
        <v>131</v>
      </c>
      <c r="J20" s="1">
        <v>2267</v>
      </c>
      <c r="K20" s="1" t="s">
        <v>138</v>
      </c>
      <c r="L20" s="1">
        <v>12</v>
      </c>
      <c r="M20" s="3">
        <v>3.37</v>
      </c>
      <c r="N20" s="38">
        <f t="shared" si="0"/>
        <v>908</v>
      </c>
      <c r="O20" s="40">
        <f t="shared" si="1"/>
        <v>3059.96</v>
      </c>
      <c r="P20" s="1"/>
    </row>
    <row r="21" spans="1:16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938</v>
      </c>
      <c r="I21" s="1" t="s">
        <v>131</v>
      </c>
      <c r="J21" s="1">
        <v>2467</v>
      </c>
      <c r="K21" s="1" t="s">
        <v>142</v>
      </c>
      <c r="L21" s="1">
        <v>10</v>
      </c>
      <c r="M21" s="3">
        <v>2.21</v>
      </c>
      <c r="N21" s="38">
        <f t="shared" si="0"/>
        <v>938</v>
      </c>
      <c r="O21" s="40">
        <f t="shared" si="1"/>
        <v>2072.98</v>
      </c>
      <c r="P21" s="1"/>
    </row>
    <row r="22" spans="1:16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58" t="s">
        <v>112</v>
      </c>
      <c r="N22" s="58"/>
      <c r="O22" s="45">
        <f>SUM(O3:O21)</f>
        <v>165601.63</v>
      </c>
    </row>
    <row r="23" spans="1:16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N23" s="46"/>
    </row>
    <row r="24" spans="1:16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N24" s="46"/>
    </row>
    <row r="25" spans="1:16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N25" s="46"/>
    </row>
    <row r="26" spans="1:16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N26" s="46"/>
    </row>
    <row r="27" spans="1:16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N27" s="46"/>
    </row>
    <row r="28" spans="1:16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N28" s="46"/>
    </row>
    <row r="29" spans="1:16" ht="26.25" hidden="1" customHeight="1" x14ac:dyDescent="0.2">
      <c r="H29" s="10"/>
    </row>
    <row r="30" spans="1:16" ht="26.25" hidden="1" customHeight="1" x14ac:dyDescent="0.2">
      <c r="H30" s="10"/>
    </row>
    <row r="31" spans="1:16" ht="26.25" hidden="1" customHeight="1" x14ac:dyDescent="0.2">
      <c r="H31" s="10"/>
    </row>
    <row r="32" spans="1:16" ht="26.25" hidden="1" customHeight="1" x14ac:dyDescent="0.2">
      <c r="H32" s="10"/>
    </row>
  </sheetData>
  <sortState xmlns:xlrd2="http://schemas.microsoft.com/office/spreadsheetml/2017/richdata2" ref="A2:H20">
    <sortCondition ref="B2:B20"/>
  </sortState>
  <mergeCells count="2">
    <mergeCell ref="M22:N22"/>
    <mergeCell ref="A1:B1"/>
  </mergeCells>
  <phoneticPr fontId="1" type="noConversion"/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0000000}">
      <formula1>0</formula1>
    </dataValidation>
    <dataValidation type="decimal" operator="greaterThan" allowBlank="1" showInputMessage="1" showErrorMessage="1" errorTitle="Price per Pck" error="Please enter only a numerical value for the Price per Pack." sqref="M3:M21" xr:uid="{00000000-0002-0000-0000-000001000000}">
      <formula1>0</formula1>
    </dataValidation>
  </dataValidations>
  <printOptions horizontalCentered="1"/>
  <pageMargins left="0.25" right="0.25" top="0.75" bottom="0.75" header="0.3" footer="0.3"/>
  <pageSetup paperSize="5" scale="63" orientation="landscape" r:id="rId1"/>
  <headerFooter scaleWithDoc="0">
    <oddHeader xml:space="preserve">&amp;LMSBG Bread Bid 2022&amp;RZone 1   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2.42578125" style="6" customWidth="1"/>
    <col min="14" max="14" width="15.140625" style="10" customWidth="1"/>
    <col min="15" max="15" width="16.28515625" style="11" customWidth="1"/>
    <col min="16" max="16" width="20.85546875" style="12" customWidth="1"/>
    <col min="17" max="17" width="0.42578125" style="31" customWidth="1"/>
    <col min="18" max="19" width="12.7109375" style="9" hidden="1" customWidth="1" outlineLevel="1"/>
    <col min="20" max="20" width="14.5703125" style="9" hidden="1" customWidth="1" outlineLevel="1"/>
    <col min="21" max="21" width="23.42578125" style="56" hidden="1" customWidth="1" outlineLevel="1"/>
    <col min="22" max="22" width="2.7109375" style="44" hidden="1" customWidth="1" outlineLevel="1"/>
    <col min="23" max="23" width="17" style="6" hidden="1" customWidth="1" collapsed="1"/>
    <col min="24" max="24" width="17" style="6" hidden="1" customWidth="1"/>
    <col min="25" max="16384" width="17.42578125" style="6" hidden="1"/>
  </cols>
  <sheetData>
    <row r="1" spans="1:22" s="14" customFormat="1" ht="38.25" customHeight="1" x14ac:dyDescent="0.2">
      <c r="A1" s="59" t="s">
        <v>145</v>
      </c>
      <c r="B1" s="59"/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10"/>
      <c r="O1" s="11"/>
      <c r="P1" s="12"/>
      <c r="Q1" s="13"/>
      <c r="R1" s="47"/>
      <c r="S1" s="47"/>
      <c r="T1" s="47"/>
      <c r="U1" s="48"/>
      <c r="V1" s="49"/>
    </row>
    <row r="2" spans="1:22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111</v>
      </c>
      <c r="N2" s="21" t="s">
        <v>10</v>
      </c>
      <c r="O2" s="22" t="s">
        <v>9</v>
      </c>
      <c r="P2" s="20" t="s">
        <v>7</v>
      </c>
      <c r="Q2" s="20"/>
      <c r="R2" s="50" t="s">
        <v>17</v>
      </c>
      <c r="S2" s="50" t="s">
        <v>93</v>
      </c>
      <c r="T2" s="50" t="s">
        <v>106</v>
      </c>
      <c r="U2" s="50" t="s">
        <v>94</v>
      </c>
      <c r="V2" s="50" t="s">
        <v>21</v>
      </c>
    </row>
    <row r="3" spans="1:22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122</v>
      </c>
      <c r="F3" s="28" t="s">
        <v>104</v>
      </c>
      <c r="G3" s="28">
        <v>6</v>
      </c>
      <c r="H3" s="29">
        <v>2678</v>
      </c>
      <c r="I3" s="4"/>
      <c r="J3" s="57"/>
      <c r="K3" s="4"/>
      <c r="L3" s="4"/>
      <c r="M3" s="5"/>
      <c r="N3" s="29">
        <f t="shared" ref="N3:N21" si="0">IF(ISBLANK(L3),H3, (H3*G3)/L3)</f>
        <v>2678</v>
      </c>
      <c r="O3" s="30">
        <f>N3*M3</f>
        <v>0</v>
      </c>
      <c r="P3" s="4"/>
      <c r="R3" s="51">
        <v>1.72</v>
      </c>
      <c r="S3" s="9">
        <v>20</v>
      </c>
      <c r="T3" s="9" t="s">
        <v>68</v>
      </c>
      <c r="U3" s="31" t="s">
        <v>96</v>
      </c>
      <c r="V3" s="9" t="s">
        <v>69</v>
      </c>
    </row>
    <row r="4" spans="1:22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28480</v>
      </c>
      <c r="I4" s="1"/>
      <c r="J4" s="1"/>
      <c r="K4" s="1"/>
      <c r="L4" s="37"/>
      <c r="M4" s="3"/>
      <c r="N4" s="38">
        <f t="shared" si="0"/>
        <v>28480</v>
      </c>
      <c r="O4" s="40">
        <f t="shared" ref="O4:O21" si="1">N4*M4</f>
        <v>0</v>
      </c>
      <c r="P4" s="1"/>
      <c r="R4" s="51">
        <v>1.55</v>
      </c>
      <c r="S4" s="12">
        <v>1</v>
      </c>
      <c r="T4" s="12" t="s">
        <v>91</v>
      </c>
      <c r="U4" s="12" t="s">
        <v>92</v>
      </c>
      <c r="V4" s="9" t="s">
        <v>22</v>
      </c>
    </row>
    <row r="5" spans="1:22" ht="32.25" customHeight="1" x14ac:dyDescent="0.2">
      <c r="A5" s="32">
        <v>3</v>
      </c>
      <c r="B5" s="33" t="s">
        <v>98</v>
      </c>
      <c r="C5" s="34" t="s">
        <v>113</v>
      </c>
      <c r="D5" s="52">
        <v>1</v>
      </c>
      <c r="E5" s="47" t="s">
        <v>64</v>
      </c>
      <c r="F5" s="53" t="s">
        <v>15</v>
      </c>
      <c r="G5" s="37"/>
      <c r="H5" s="38">
        <v>550</v>
      </c>
      <c r="I5" s="1"/>
      <c r="J5" s="1"/>
      <c r="K5" s="1"/>
      <c r="L5" s="37"/>
      <c r="M5" s="3"/>
      <c r="N5" s="38">
        <f t="shared" si="0"/>
        <v>550</v>
      </c>
      <c r="O5" s="40">
        <f t="shared" si="1"/>
        <v>0</v>
      </c>
      <c r="P5" s="1"/>
      <c r="R5" s="51">
        <v>1.55</v>
      </c>
      <c r="S5" s="12">
        <v>2</v>
      </c>
      <c r="T5" s="12" t="s">
        <v>32</v>
      </c>
      <c r="U5" s="12" t="s">
        <v>28</v>
      </c>
      <c r="V5" s="9" t="s">
        <v>29</v>
      </c>
    </row>
    <row r="6" spans="1:22" ht="32.25" customHeight="1" x14ac:dyDescent="0.2">
      <c r="A6" s="32">
        <v>4</v>
      </c>
      <c r="B6" s="33" t="s">
        <v>99</v>
      </c>
      <c r="C6" s="54" t="s">
        <v>114</v>
      </c>
      <c r="D6" s="35">
        <v>1</v>
      </c>
      <c r="E6" s="32" t="s">
        <v>121</v>
      </c>
      <c r="F6" s="36" t="s">
        <v>31</v>
      </c>
      <c r="G6" s="37"/>
      <c r="H6" s="38">
        <v>16552</v>
      </c>
      <c r="I6" s="1"/>
      <c r="J6" s="1"/>
      <c r="K6" s="1"/>
      <c r="L6" s="37"/>
      <c r="M6" s="3"/>
      <c r="N6" s="38">
        <f t="shared" si="0"/>
        <v>16552</v>
      </c>
      <c r="O6" s="40">
        <f t="shared" si="1"/>
        <v>0</v>
      </c>
      <c r="P6" s="1"/>
      <c r="R6" s="51">
        <v>1.75</v>
      </c>
      <c r="S6" s="12">
        <v>3</v>
      </c>
      <c r="T6" s="12" t="s">
        <v>30</v>
      </c>
      <c r="U6" s="12" t="s">
        <v>100</v>
      </c>
      <c r="V6" s="9" t="s">
        <v>27</v>
      </c>
    </row>
    <row r="7" spans="1:22" ht="32.25" customHeight="1" x14ac:dyDescent="0.2">
      <c r="A7" s="32">
        <v>5</v>
      </c>
      <c r="B7" s="33" t="s">
        <v>47</v>
      </c>
      <c r="C7" s="54" t="s">
        <v>116</v>
      </c>
      <c r="D7" s="35" t="s">
        <v>12</v>
      </c>
      <c r="E7" s="32" t="s">
        <v>12</v>
      </c>
      <c r="F7" s="36" t="s">
        <v>14</v>
      </c>
      <c r="G7" s="37"/>
      <c r="H7" s="38">
        <v>1286</v>
      </c>
      <c r="I7" s="1"/>
      <c r="J7" s="1"/>
      <c r="K7" s="1"/>
      <c r="L7" s="37"/>
      <c r="M7" s="3"/>
      <c r="N7" s="38">
        <f t="shared" si="0"/>
        <v>1286</v>
      </c>
      <c r="O7" s="40">
        <f t="shared" si="1"/>
        <v>0</v>
      </c>
      <c r="P7" s="1"/>
      <c r="R7" s="51">
        <v>1.58</v>
      </c>
      <c r="S7" s="12">
        <v>4</v>
      </c>
      <c r="T7" s="12" t="s">
        <v>48</v>
      </c>
      <c r="U7" s="12" t="s">
        <v>49</v>
      </c>
      <c r="V7" s="12" t="s">
        <v>22</v>
      </c>
    </row>
    <row r="8" spans="1:22" ht="32.25" customHeight="1" x14ac:dyDescent="0.2">
      <c r="A8" s="32">
        <v>6</v>
      </c>
      <c r="B8" s="33" t="s">
        <v>50</v>
      </c>
      <c r="C8" s="54" t="s">
        <v>113</v>
      </c>
      <c r="D8" s="35">
        <v>1</v>
      </c>
      <c r="E8" s="32" t="s">
        <v>64</v>
      </c>
      <c r="F8" s="36" t="s">
        <v>15</v>
      </c>
      <c r="G8" s="37"/>
      <c r="H8" s="38">
        <v>1100</v>
      </c>
      <c r="I8" s="1"/>
      <c r="J8" s="1"/>
      <c r="K8" s="1"/>
      <c r="L8" s="37"/>
      <c r="M8" s="3"/>
      <c r="N8" s="38">
        <f t="shared" si="0"/>
        <v>1100</v>
      </c>
      <c r="O8" s="40">
        <f t="shared" si="1"/>
        <v>0</v>
      </c>
      <c r="P8" s="1"/>
      <c r="R8" s="51">
        <v>1.85</v>
      </c>
      <c r="S8" s="12">
        <v>5</v>
      </c>
      <c r="T8" s="12" t="s">
        <v>51</v>
      </c>
      <c r="U8" s="12" t="s">
        <v>52</v>
      </c>
      <c r="V8" s="9" t="s">
        <v>29</v>
      </c>
    </row>
    <row r="9" spans="1:22" ht="32.25" customHeight="1" x14ac:dyDescent="0.2">
      <c r="A9" s="32">
        <v>7</v>
      </c>
      <c r="B9" s="33" t="s">
        <v>101</v>
      </c>
      <c r="C9" s="34" t="s">
        <v>115</v>
      </c>
      <c r="D9" s="27">
        <v>2</v>
      </c>
      <c r="E9" s="24" t="s">
        <v>122</v>
      </c>
      <c r="F9" s="28" t="s">
        <v>86</v>
      </c>
      <c r="G9" s="36">
        <v>4</v>
      </c>
      <c r="H9" s="38">
        <v>9449</v>
      </c>
      <c r="I9" s="1"/>
      <c r="J9" s="1"/>
      <c r="K9" s="1"/>
      <c r="L9" s="1"/>
      <c r="M9" s="3"/>
      <c r="N9" s="38">
        <f t="shared" si="0"/>
        <v>9449</v>
      </c>
      <c r="O9" s="40">
        <f t="shared" si="1"/>
        <v>0</v>
      </c>
      <c r="P9" s="1"/>
      <c r="R9" s="51">
        <v>2.15</v>
      </c>
      <c r="S9" s="12">
        <v>15</v>
      </c>
      <c r="T9" s="12" t="s">
        <v>87</v>
      </c>
      <c r="U9" s="12" t="s">
        <v>88</v>
      </c>
      <c r="V9" s="9" t="s">
        <v>81</v>
      </c>
    </row>
    <row r="10" spans="1:22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4745</v>
      </c>
      <c r="I10" s="1"/>
      <c r="J10" s="1"/>
      <c r="K10" s="1"/>
      <c r="L10" s="1"/>
      <c r="M10" s="3"/>
      <c r="N10" s="38">
        <f t="shared" si="0"/>
        <v>4745</v>
      </c>
      <c r="O10" s="40">
        <f t="shared" si="1"/>
        <v>0</v>
      </c>
      <c r="P10" s="1"/>
      <c r="R10" s="51">
        <v>1.83</v>
      </c>
      <c r="S10" s="12">
        <v>18</v>
      </c>
      <c r="T10" s="12" t="s">
        <v>74</v>
      </c>
      <c r="U10" s="12" t="s">
        <v>75</v>
      </c>
      <c r="V10" s="9" t="s">
        <v>76</v>
      </c>
    </row>
    <row r="11" spans="1:22" ht="32.25" customHeight="1" x14ac:dyDescent="0.2">
      <c r="A11" s="32">
        <v>9</v>
      </c>
      <c r="B11" s="33" t="s">
        <v>126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5475</v>
      </c>
      <c r="I11" s="1"/>
      <c r="J11" s="1"/>
      <c r="K11" s="1"/>
      <c r="L11" s="37"/>
      <c r="M11" s="3"/>
      <c r="N11" s="38">
        <f t="shared" si="0"/>
        <v>5475</v>
      </c>
      <c r="O11" s="40">
        <f t="shared" si="1"/>
        <v>0</v>
      </c>
      <c r="P11" s="1"/>
      <c r="R11" s="51">
        <v>1.52</v>
      </c>
      <c r="S11" s="12">
        <v>19</v>
      </c>
      <c r="T11" s="12" t="s">
        <v>23</v>
      </c>
      <c r="U11" s="12" t="s">
        <v>19</v>
      </c>
      <c r="V11" s="9" t="s">
        <v>22</v>
      </c>
    </row>
    <row r="12" spans="1:22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5825</v>
      </c>
      <c r="I12" s="1"/>
      <c r="J12" s="1"/>
      <c r="K12" s="1"/>
      <c r="L12" s="1"/>
      <c r="M12" s="3"/>
      <c r="N12" s="38">
        <f t="shared" si="0"/>
        <v>5825</v>
      </c>
      <c r="O12" s="40">
        <f t="shared" si="1"/>
        <v>0</v>
      </c>
      <c r="P12" s="1"/>
      <c r="R12" s="51">
        <v>1.6</v>
      </c>
      <c r="S12" s="12">
        <v>8</v>
      </c>
      <c r="T12" s="12" t="s">
        <v>72</v>
      </c>
      <c r="U12" s="12" t="s">
        <v>102</v>
      </c>
      <c r="V12" s="9" t="s">
        <v>22</v>
      </c>
    </row>
    <row r="13" spans="1:22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8550</v>
      </c>
      <c r="I13" s="1"/>
      <c r="J13" s="1"/>
      <c r="K13" s="1"/>
      <c r="L13" s="1"/>
      <c r="M13" s="3"/>
      <c r="N13" s="38">
        <f t="shared" si="0"/>
        <v>8550</v>
      </c>
      <c r="O13" s="40">
        <f t="shared" si="1"/>
        <v>0</v>
      </c>
      <c r="P13" s="1"/>
      <c r="R13" s="51">
        <v>2.5</v>
      </c>
      <c r="S13" s="12">
        <v>12</v>
      </c>
      <c r="T13" s="12" t="s">
        <v>35</v>
      </c>
      <c r="U13" s="12" t="s">
        <v>103</v>
      </c>
      <c r="V13" s="9" t="s">
        <v>22</v>
      </c>
    </row>
    <row r="14" spans="1:22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7096</v>
      </c>
      <c r="I14" s="1"/>
      <c r="J14" s="1"/>
      <c r="K14" s="1"/>
      <c r="L14" s="1"/>
      <c r="M14" s="3"/>
      <c r="N14" s="38">
        <f t="shared" si="0"/>
        <v>7096</v>
      </c>
      <c r="O14" s="40">
        <f t="shared" si="1"/>
        <v>0</v>
      </c>
      <c r="P14" s="1"/>
      <c r="R14" s="51"/>
      <c r="S14" s="12">
        <v>13</v>
      </c>
      <c r="T14" s="12" t="s">
        <v>45</v>
      </c>
      <c r="U14" s="12" t="s">
        <v>46</v>
      </c>
      <c r="V14" s="9" t="s">
        <v>22</v>
      </c>
    </row>
    <row r="15" spans="1:22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3124</v>
      </c>
      <c r="I15" s="1"/>
      <c r="J15" s="1"/>
      <c r="K15" s="1"/>
      <c r="L15" s="1"/>
      <c r="M15" s="3"/>
      <c r="N15" s="38">
        <f t="shared" si="0"/>
        <v>3124</v>
      </c>
      <c r="O15" s="40">
        <f t="shared" si="1"/>
        <v>0</v>
      </c>
      <c r="P15" s="1"/>
      <c r="R15" s="51">
        <v>0.95</v>
      </c>
      <c r="S15" s="12">
        <v>9</v>
      </c>
      <c r="T15" s="12" t="s">
        <v>55</v>
      </c>
      <c r="U15" s="12" t="s">
        <v>61</v>
      </c>
      <c r="V15" s="9" t="s">
        <v>22</v>
      </c>
    </row>
    <row r="16" spans="1:22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94886</v>
      </c>
      <c r="I16" s="1"/>
      <c r="J16" s="1"/>
      <c r="K16" s="1"/>
      <c r="L16" s="1"/>
      <c r="M16" s="3"/>
      <c r="N16" s="38">
        <f t="shared" si="0"/>
        <v>94886</v>
      </c>
      <c r="O16" s="40">
        <f t="shared" si="1"/>
        <v>0</v>
      </c>
      <c r="P16" s="1"/>
      <c r="R16" s="51">
        <v>1.5</v>
      </c>
      <c r="S16" s="12">
        <v>6</v>
      </c>
      <c r="T16" s="12" t="s">
        <v>59</v>
      </c>
      <c r="U16" s="12" t="s">
        <v>60</v>
      </c>
      <c r="V16" s="9" t="s">
        <v>22</v>
      </c>
    </row>
    <row r="17" spans="1:22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11937</v>
      </c>
      <c r="I17" s="1"/>
      <c r="J17" s="1"/>
      <c r="K17" s="1"/>
      <c r="L17" s="2"/>
      <c r="M17" s="3"/>
      <c r="N17" s="38">
        <f t="shared" si="0"/>
        <v>11937</v>
      </c>
      <c r="O17" s="40">
        <f t="shared" si="1"/>
        <v>0</v>
      </c>
      <c r="P17" s="1"/>
      <c r="R17" s="51">
        <v>1.85</v>
      </c>
      <c r="S17" s="9">
        <v>7</v>
      </c>
      <c r="T17" s="9" t="s">
        <v>25</v>
      </c>
      <c r="U17" s="12" t="s">
        <v>26</v>
      </c>
      <c r="V17" s="9" t="s">
        <v>27</v>
      </c>
    </row>
    <row r="18" spans="1:22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34266</v>
      </c>
      <c r="I18" s="1"/>
      <c r="J18" s="1"/>
      <c r="K18" s="1"/>
      <c r="L18" s="1"/>
      <c r="M18" s="3"/>
      <c r="N18" s="38">
        <f t="shared" si="0"/>
        <v>34266</v>
      </c>
      <c r="O18" s="40">
        <f t="shared" si="1"/>
        <v>0</v>
      </c>
      <c r="P18" s="1"/>
      <c r="R18" s="51">
        <v>1.65</v>
      </c>
      <c r="S18" s="12">
        <v>10</v>
      </c>
      <c r="T18" s="12" t="s">
        <v>65</v>
      </c>
      <c r="U18" s="12" t="s">
        <v>66</v>
      </c>
      <c r="V18" s="9" t="s">
        <v>22</v>
      </c>
    </row>
    <row r="19" spans="1:22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2450</v>
      </c>
      <c r="I19" s="1"/>
      <c r="J19" s="1"/>
      <c r="K19" s="1"/>
      <c r="L19" s="1"/>
      <c r="M19" s="3"/>
      <c r="N19" s="38">
        <f t="shared" si="0"/>
        <v>2450</v>
      </c>
      <c r="O19" s="40">
        <f t="shared" si="1"/>
        <v>0</v>
      </c>
      <c r="P19" s="1"/>
      <c r="R19" s="51">
        <v>1.45</v>
      </c>
      <c r="S19" s="12">
        <v>11</v>
      </c>
      <c r="T19" s="12" t="s">
        <v>40</v>
      </c>
      <c r="U19" s="12" t="s">
        <v>37</v>
      </c>
      <c r="V19" s="9" t="s">
        <v>22</v>
      </c>
    </row>
    <row r="20" spans="1:22" ht="32.25" customHeight="1" x14ac:dyDescent="0.2">
      <c r="A20" s="32">
        <v>18</v>
      </c>
      <c r="B20" s="33" t="s">
        <v>127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4527</v>
      </c>
      <c r="I20" s="1"/>
      <c r="J20" s="1"/>
      <c r="K20" s="1"/>
      <c r="L20" s="1"/>
      <c r="M20" s="3"/>
      <c r="N20" s="38">
        <f t="shared" si="0"/>
        <v>4527</v>
      </c>
      <c r="O20" s="40">
        <f t="shared" si="1"/>
        <v>0</v>
      </c>
      <c r="P20" s="1"/>
      <c r="R20" s="51">
        <v>3.25</v>
      </c>
      <c r="S20" s="12">
        <v>17</v>
      </c>
      <c r="T20" s="12" t="s">
        <v>84</v>
      </c>
      <c r="U20" s="12" t="s">
        <v>85</v>
      </c>
      <c r="V20" s="9" t="s">
        <v>81</v>
      </c>
    </row>
    <row r="21" spans="1:22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7530</v>
      </c>
      <c r="I21" s="1"/>
      <c r="J21" s="1"/>
      <c r="K21" s="1"/>
      <c r="L21" s="1"/>
      <c r="M21" s="3"/>
      <c r="N21" s="38">
        <f t="shared" si="0"/>
        <v>7530</v>
      </c>
      <c r="O21" s="40">
        <f t="shared" si="1"/>
        <v>0</v>
      </c>
      <c r="P21" s="1"/>
      <c r="R21" s="51"/>
      <c r="S21" s="12">
        <v>16</v>
      </c>
      <c r="T21" s="12" t="s">
        <v>79</v>
      </c>
      <c r="U21" s="12" t="s">
        <v>80</v>
      </c>
      <c r="V21" s="9" t="s">
        <v>81</v>
      </c>
    </row>
    <row r="22" spans="1:22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58" t="s">
        <v>112</v>
      </c>
      <c r="N22" s="58"/>
      <c r="O22" s="45">
        <f>SUM(O3:O21)</f>
        <v>0</v>
      </c>
      <c r="R22" s="51"/>
      <c r="S22" s="12"/>
      <c r="T22" s="12"/>
      <c r="U22" s="55"/>
    </row>
    <row r="23" spans="1:22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N23" s="46"/>
      <c r="R23" s="51"/>
      <c r="S23" s="12"/>
      <c r="T23" s="12"/>
      <c r="U23" s="55"/>
    </row>
    <row r="24" spans="1:22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N24" s="46"/>
      <c r="R24" s="51"/>
      <c r="S24" s="12"/>
      <c r="T24" s="12"/>
      <c r="U24" s="55"/>
    </row>
    <row r="25" spans="1:22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N25" s="46"/>
      <c r="R25" s="51"/>
      <c r="S25" s="12"/>
      <c r="T25" s="12"/>
      <c r="U25" s="55"/>
    </row>
    <row r="26" spans="1:22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N26" s="46"/>
      <c r="R26" s="51"/>
      <c r="S26" s="12"/>
      <c r="T26" s="12"/>
      <c r="U26" s="55"/>
    </row>
    <row r="27" spans="1:22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N27" s="46"/>
      <c r="R27" s="51"/>
      <c r="S27" s="12"/>
      <c r="T27" s="12"/>
      <c r="U27" s="55"/>
    </row>
    <row r="28" spans="1:22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N28" s="46"/>
      <c r="R28" s="51"/>
      <c r="S28" s="12"/>
      <c r="T28" s="12"/>
      <c r="U28" s="55"/>
    </row>
    <row r="29" spans="1:22" ht="26.25" hidden="1" customHeight="1" x14ac:dyDescent="0.2">
      <c r="H29" s="10"/>
      <c r="R29" s="10"/>
    </row>
    <row r="30" spans="1:22" ht="26.25" hidden="1" customHeight="1" x14ac:dyDescent="0.2">
      <c r="H30" s="10"/>
      <c r="R30" s="10"/>
    </row>
    <row r="31" spans="1:22" ht="26.25" hidden="1" customHeight="1" x14ac:dyDescent="0.2">
      <c r="H31" s="10"/>
      <c r="R31" s="10"/>
    </row>
    <row r="32" spans="1:22" ht="26.25" hidden="1" customHeight="1" x14ac:dyDescent="0.2">
      <c r="H32" s="10"/>
      <c r="R32" s="10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1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</dataValidation>
  </dataValidations>
  <printOptions horizontalCentered="1"/>
  <pageMargins left="0.25" right="0.25" top="0.75" bottom="0.75" header="0.3" footer="0.3"/>
  <pageSetup paperSize="5" scale="63" orientation="landscape" r:id="rId1"/>
  <headerFooter scaleWithDoc="0">
    <oddHeader xml:space="preserve">&amp;LMSBG Bread Bid 2022&amp;RZone 2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X32"/>
  <sheetViews>
    <sheetView showGridLines="0" showZeros="0" zoomScale="80" zoomScaleNormal="80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2.42578125" style="6" customWidth="1"/>
    <col min="14" max="14" width="15.140625" style="10" customWidth="1"/>
    <col min="15" max="15" width="16.28515625" style="11" customWidth="1"/>
    <col min="16" max="16" width="20.85546875" style="12" customWidth="1"/>
    <col min="17" max="17" width="0.42578125" style="31" customWidth="1"/>
    <col min="18" max="19" width="12.7109375" style="9" hidden="1" customWidth="1" outlineLevel="1"/>
    <col min="20" max="20" width="14.5703125" style="9" hidden="1" customWidth="1" outlineLevel="1"/>
    <col min="21" max="21" width="23.42578125" style="56" hidden="1" customWidth="1" outlineLevel="1"/>
    <col min="22" max="22" width="2.7109375" style="44" hidden="1" customWidth="1" outlineLevel="1"/>
    <col min="23" max="23" width="17" style="6" hidden="1" customWidth="1" collapsed="1"/>
    <col min="24" max="24" width="17" style="6" hidden="1" customWidth="1"/>
    <col min="25" max="16384" width="17.42578125" style="6" hidden="1"/>
  </cols>
  <sheetData>
    <row r="1" spans="1:22" s="14" customFormat="1" ht="38.25" customHeight="1" x14ac:dyDescent="0.2">
      <c r="A1" s="59" t="s">
        <v>145</v>
      </c>
      <c r="B1" s="59"/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10"/>
      <c r="O1" s="11"/>
      <c r="P1" s="12"/>
      <c r="Q1" s="13"/>
      <c r="R1" s="47"/>
      <c r="S1" s="47"/>
      <c r="T1" s="47"/>
      <c r="U1" s="48"/>
      <c r="V1" s="49"/>
    </row>
    <row r="2" spans="1:22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111</v>
      </c>
      <c r="N2" s="21" t="s">
        <v>10</v>
      </c>
      <c r="O2" s="22" t="s">
        <v>9</v>
      </c>
      <c r="P2" s="20" t="s">
        <v>7</v>
      </c>
      <c r="Q2" s="20"/>
      <c r="R2" s="50" t="s">
        <v>17</v>
      </c>
      <c r="S2" s="50" t="s">
        <v>93</v>
      </c>
      <c r="T2" s="50" t="s">
        <v>106</v>
      </c>
      <c r="U2" s="50" t="s">
        <v>94</v>
      </c>
      <c r="V2" s="50" t="s">
        <v>21</v>
      </c>
    </row>
    <row r="3" spans="1:22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122</v>
      </c>
      <c r="F3" s="28" t="s">
        <v>104</v>
      </c>
      <c r="G3" s="28">
        <v>6</v>
      </c>
      <c r="H3" s="29">
        <v>250</v>
      </c>
      <c r="I3" s="4"/>
      <c r="J3" s="4"/>
      <c r="K3" s="4"/>
      <c r="L3" s="4"/>
      <c r="M3" s="5">
        <v>10</v>
      </c>
      <c r="N3" s="29">
        <f t="shared" ref="N3:N21" si="0">IF(ISBLANK(L3),H3, (H3*G3)/L3)</f>
        <v>250</v>
      </c>
      <c r="O3" s="30">
        <f>N3*M3</f>
        <v>2500</v>
      </c>
      <c r="P3" s="4"/>
      <c r="R3" s="51">
        <v>1.72</v>
      </c>
      <c r="S3" s="9">
        <v>20</v>
      </c>
      <c r="T3" s="9" t="s">
        <v>68</v>
      </c>
      <c r="U3" s="31" t="s">
        <v>96</v>
      </c>
      <c r="V3" s="9" t="s">
        <v>69</v>
      </c>
    </row>
    <row r="4" spans="1:22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3750</v>
      </c>
      <c r="I4" s="1"/>
      <c r="J4" s="1"/>
      <c r="K4" s="1"/>
      <c r="L4" s="37"/>
      <c r="M4" s="3"/>
      <c r="N4" s="38">
        <f t="shared" si="0"/>
        <v>3750</v>
      </c>
      <c r="O4" s="40">
        <f t="shared" ref="O4:O21" si="1">N4*M4</f>
        <v>0</v>
      </c>
      <c r="P4" s="1"/>
      <c r="R4" s="51">
        <v>1.55</v>
      </c>
      <c r="S4" s="12">
        <v>1</v>
      </c>
      <c r="T4" s="12" t="s">
        <v>91</v>
      </c>
      <c r="U4" s="12" t="s">
        <v>92</v>
      </c>
      <c r="V4" s="9" t="s">
        <v>22</v>
      </c>
    </row>
    <row r="5" spans="1:22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1047</v>
      </c>
      <c r="I5" s="1"/>
      <c r="J5" s="1"/>
      <c r="K5" s="1"/>
      <c r="L5" s="37"/>
      <c r="M5" s="3"/>
      <c r="N5" s="38">
        <f t="shared" si="0"/>
        <v>1047</v>
      </c>
      <c r="O5" s="40">
        <f t="shared" si="1"/>
        <v>0</v>
      </c>
      <c r="P5" s="1"/>
      <c r="R5" s="51">
        <v>1.55</v>
      </c>
      <c r="S5" s="12">
        <v>2</v>
      </c>
      <c r="T5" s="12" t="s">
        <v>32</v>
      </c>
      <c r="U5" s="12" t="s">
        <v>28</v>
      </c>
      <c r="V5" s="9" t="s">
        <v>29</v>
      </c>
    </row>
    <row r="6" spans="1:22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4676</v>
      </c>
      <c r="I6" s="1"/>
      <c r="J6" s="1"/>
      <c r="K6" s="1"/>
      <c r="L6" s="37"/>
      <c r="M6" s="3"/>
      <c r="N6" s="38">
        <f t="shared" si="0"/>
        <v>4676</v>
      </c>
      <c r="O6" s="40">
        <f t="shared" si="1"/>
        <v>0</v>
      </c>
      <c r="P6" s="1"/>
      <c r="R6" s="51">
        <v>1.75</v>
      </c>
      <c r="S6" s="12">
        <v>3</v>
      </c>
      <c r="T6" s="12" t="s">
        <v>30</v>
      </c>
      <c r="U6" s="12" t="s">
        <v>100</v>
      </c>
      <c r="V6" s="9" t="s">
        <v>27</v>
      </c>
    </row>
    <row r="7" spans="1:22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1840</v>
      </c>
      <c r="I7" s="1"/>
      <c r="J7" s="1"/>
      <c r="K7" s="1"/>
      <c r="L7" s="37"/>
      <c r="M7" s="3"/>
      <c r="N7" s="38">
        <f t="shared" si="0"/>
        <v>1840</v>
      </c>
      <c r="O7" s="40">
        <f t="shared" si="1"/>
        <v>0</v>
      </c>
      <c r="P7" s="1"/>
      <c r="R7" s="51">
        <v>1.58</v>
      </c>
      <c r="S7" s="12">
        <v>4</v>
      </c>
      <c r="T7" s="12" t="s">
        <v>48</v>
      </c>
      <c r="U7" s="12" t="s">
        <v>49</v>
      </c>
      <c r="V7" s="12" t="s">
        <v>22</v>
      </c>
    </row>
    <row r="8" spans="1:22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718</v>
      </c>
      <c r="I8" s="1"/>
      <c r="J8" s="1"/>
      <c r="K8" s="1"/>
      <c r="L8" s="37"/>
      <c r="M8" s="3"/>
      <c r="N8" s="38">
        <f t="shared" si="0"/>
        <v>718</v>
      </c>
      <c r="O8" s="40">
        <f t="shared" si="1"/>
        <v>0</v>
      </c>
      <c r="P8" s="1"/>
      <c r="R8" s="51">
        <v>1.85</v>
      </c>
      <c r="S8" s="12">
        <v>5</v>
      </c>
      <c r="T8" s="12" t="s">
        <v>51</v>
      </c>
      <c r="U8" s="12" t="s">
        <v>52</v>
      </c>
      <c r="V8" s="9" t="s">
        <v>29</v>
      </c>
    </row>
    <row r="9" spans="1:22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2790</v>
      </c>
      <c r="I9" s="1"/>
      <c r="J9" s="1"/>
      <c r="K9" s="1"/>
      <c r="L9" s="1"/>
      <c r="M9" s="3"/>
      <c r="N9" s="38">
        <f t="shared" si="0"/>
        <v>2790</v>
      </c>
      <c r="O9" s="40">
        <f t="shared" si="1"/>
        <v>0</v>
      </c>
      <c r="P9" s="1"/>
      <c r="R9" s="51">
        <v>2.15</v>
      </c>
      <c r="S9" s="12">
        <v>15</v>
      </c>
      <c r="T9" s="12" t="s">
        <v>87</v>
      </c>
      <c r="U9" s="12" t="s">
        <v>88</v>
      </c>
      <c r="V9" s="9" t="s">
        <v>81</v>
      </c>
    </row>
    <row r="10" spans="1:22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700</v>
      </c>
      <c r="I10" s="1"/>
      <c r="J10" s="1"/>
      <c r="K10" s="1"/>
      <c r="L10" s="1"/>
      <c r="M10" s="3"/>
      <c r="N10" s="38">
        <f t="shared" si="0"/>
        <v>700</v>
      </c>
      <c r="O10" s="40">
        <f t="shared" si="1"/>
        <v>0</v>
      </c>
      <c r="P10" s="1"/>
      <c r="R10" s="51">
        <v>1.83</v>
      </c>
      <c r="S10" s="12">
        <v>18</v>
      </c>
      <c r="T10" s="12" t="s">
        <v>74</v>
      </c>
      <c r="U10" s="12" t="s">
        <v>75</v>
      </c>
      <c r="V10" s="9" t="s">
        <v>76</v>
      </c>
    </row>
    <row r="11" spans="1:22" ht="32.25" customHeight="1" x14ac:dyDescent="0.2">
      <c r="A11" s="32">
        <v>9</v>
      </c>
      <c r="B11" s="33" t="s">
        <v>126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114</v>
      </c>
      <c r="I11" s="1"/>
      <c r="J11" s="1"/>
      <c r="K11" s="1"/>
      <c r="L11" s="37"/>
      <c r="M11" s="3"/>
      <c r="N11" s="38">
        <f t="shared" si="0"/>
        <v>114</v>
      </c>
      <c r="O11" s="40">
        <f t="shared" si="1"/>
        <v>0</v>
      </c>
      <c r="P11" s="1"/>
      <c r="R11" s="51">
        <v>1.52</v>
      </c>
      <c r="S11" s="12">
        <v>19</v>
      </c>
      <c r="T11" s="12" t="s">
        <v>23</v>
      </c>
      <c r="U11" s="12" t="s">
        <v>19</v>
      </c>
      <c r="V11" s="9" t="s">
        <v>22</v>
      </c>
    </row>
    <row r="12" spans="1:22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3815</v>
      </c>
      <c r="I12" s="1"/>
      <c r="J12" s="1"/>
      <c r="K12" s="1"/>
      <c r="L12" s="1"/>
      <c r="M12" s="3"/>
      <c r="N12" s="38">
        <f t="shared" si="0"/>
        <v>3815</v>
      </c>
      <c r="O12" s="40">
        <f t="shared" si="1"/>
        <v>0</v>
      </c>
      <c r="P12" s="1"/>
      <c r="R12" s="51">
        <v>1.6</v>
      </c>
      <c r="S12" s="12">
        <v>8</v>
      </c>
      <c r="T12" s="12" t="s">
        <v>72</v>
      </c>
      <c r="U12" s="12" t="s">
        <v>102</v>
      </c>
      <c r="V12" s="9" t="s">
        <v>22</v>
      </c>
    </row>
    <row r="13" spans="1:22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2957</v>
      </c>
      <c r="I13" s="1"/>
      <c r="J13" s="1"/>
      <c r="K13" s="1"/>
      <c r="L13" s="1"/>
      <c r="M13" s="3"/>
      <c r="N13" s="38">
        <f t="shared" si="0"/>
        <v>2957</v>
      </c>
      <c r="O13" s="40">
        <f t="shared" si="1"/>
        <v>0</v>
      </c>
      <c r="P13" s="1"/>
      <c r="R13" s="51">
        <v>2.5</v>
      </c>
      <c r="S13" s="12">
        <v>12</v>
      </c>
      <c r="T13" s="12" t="s">
        <v>35</v>
      </c>
      <c r="U13" s="12" t="s">
        <v>103</v>
      </c>
      <c r="V13" s="9" t="s">
        <v>22</v>
      </c>
    </row>
    <row r="14" spans="1:22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578</v>
      </c>
      <c r="I14" s="1"/>
      <c r="J14" s="1"/>
      <c r="K14" s="1"/>
      <c r="L14" s="1"/>
      <c r="M14" s="3"/>
      <c r="N14" s="38">
        <f t="shared" si="0"/>
        <v>578</v>
      </c>
      <c r="O14" s="40">
        <f t="shared" si="1"/>
        <v>0</v>
      </c>
      <c r="P14" s="1"/>
      <c r="R14" s="51"/>
      <c r="S14" s="12">
        <v>13</v>
      </c>
      <c r="T14" s="12" t="s">
        <v>45</v>
      </c>
      <c r="U14" s="12" t="s">
        <v>46</v>
      </c>
      <c r="V14" s="9" t="s">
        <v>22</v>
      </c>
    </row>
    <row r="15" spans="1:22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1800</v>
      </c>
      <c r="I15" s="1"/>
      <c r="J15" s="1"/>
      <c r="K15" s="1"/>
      <c r="L15" s="1"/>
      <c r="M15" s="3"/>
      <c r="N15" s="38">
        <f t="shared" si="0"/>
        <v>1800</v>
      </c>
      <c r="O15" s="40">
        <f t="shared" si="1"/>
        <v>0</v>
      </c>
      <c r="P15" s="1"/>
      <c r="R15" s="51">
        <v>0.95</v>
      </c>
      <c r="S15" s="12">
        <v>9</v>
      </c>
      <c r="T15" s="12" t="s">
        <v>55</v>
      </c>
      <c r="U15" s="12" t="s">
        <v>61</v>
      </c>
      <c r="V15" s="9" t="s">
        <v>22</v>
      </c>
    </row>
    <row r="16" spans="1:22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45617</v>
      </c>
      <c r="I16" s="1"/>
      <c r="J16" s="1"/>
      <c r="K16" s="1"/>
      <c r="L16" s="1"/>
      <c r="M16" s="3"/>
      <c r="N16" s="38">
        <f t="shared" si="0"/>
        <v>45617</v>
      </c>
      <c r="O16" s="40">
        <f t="shared" si="1"/>
        <v>0</v>
      </c>
      <c r="P16" s="1"/>
      <c r="R16" s="51">
        <v>1.5</v>
      </c>
      <c r="S16" s="12">
        <v>6</v>
      </c>
      <c r="T16" s="12" t="s">
        <v>59</v>
      </c>
      <c r="U16" s="12" t="s">
        <v>60</v>
      </c>
      <c r="V16" s="9" t="s">
        <v>22</v>
      </c>
    </row>
    <row r="17" spans="1:22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5328</v>
      </c>
      <c r="I17" s="1"/>
      <c r="J17" s="1"/>
      <c r="K17" s="1"/>
      <c r="L17" s="2"/>
      <c r="M17" s="3"/>
      <c r="N17" s="38">
        <f t="shared" si="0"/>
        <v>5328</v>
      </c>
      <c r="O17" s="40">
        <f t="shared" si="1"/>
        <v>0</v>
      </c>
      <c r="P17" s="1"/>
      <c r="R17" s="51">
        <v>1.85</v>
      </c>
      <c r="S17" s="9">
        <v>7</v>
      </c>
      <c r="T17" s="9" t="s">
        <v>25</v>
      </c>
      <c r="U17" s="12" t="s">
        <v>26</v>
      </c>
      <c r="V17" s="9" t="s">
        <v>27</v>
      </c>
    </row>
    <row r="18" spans="1:22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14517</v>
      </c>
      <c r="I18" s="1"/>
      <c r="J18" s="1"/>
      <c r="K18" s="1"/>
      <c r="L18" s="1"/>
      <c r="M18" s="3"/>
      <c r="N18" s="38">
        <f t="shared" si="0"/>
        <v>14517</v>
      </c>
      <c r="O18" s="40">
        <f t="shared" si="1"/>
        <v>0</v>
      </c>
      <c r="P18" s="1"/>
      <c r="R18" s="51">
        <v>1.65</v>
      </c>
      <c r="S18" s="12">
        <v>10</v>
      </c>
      <c r="T18" s="12" t="s">
        <v>65</v>
      </c>
      <c r="U18" s="12" t="s">
        <v>66</v>
      </c>
      <c r="V18" s="9" t="s">
        <v>22</v>
      </c>
    </row>
    <row r="19" spans="1:22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275</v>
      </c>
      <c r="I19" s="1"/>
      <c r="J19" s="1"/>
      <c r="K19" s="1"/>
      <c r="L19" s="1"/>
      <c r="M19" s="3"/>
      <c r="N19" s="38">
        <f t="shared" si="0"/>
        <v>275</v>
      </c>
      <c r="O19" s="40">
        <f t="shared" si="1"/>
        <v>0</v>
      </c>
      <c r="P19" s="1"/>
      <c r="R19" s="51">
        <v>1.45</v>
      </c>
      <c r="S19" s="12">
        <v>11</v>
      </c>
      <c r="T19" s="12" t="s">
        <v>40</v>
      </c>
      <c r="U19" s="12" t="s">
        <v>37</v>
      </c>
      <c r="V19" s="9" t="s">
        <v>22</v>
      </c>
    </row>
    <row r="20" spans="1:22" ht="32.25" customHeight="1" x14ac:dyDescent="0.2">
      <c r="A20" s="32">
        <v>18</v>
      </c>
      <c r="B20" s="33" t="s">
        <v>127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2910</v>
      </c>
      <c r="I20" s="1"/>
      <c r="J20" s="1"/>
      <c r="K20" s="1"/>
      <c r="L20" s="1"/>
      <c r="M20" s="3"/>
      <c r="N20" s="38">
        <f t="shared" si="0"/>
        <v>2910</v>
      </c>
      <c r="O20" s="40">
        <f t="shared" si="1"/>
        <v>0</v>
      </c>
      <c r="P20" s="1"/>
      <c r="R20" s="51">
        <v>3.25</v>
      </c>
      <c r="S20" s="12">
        <v>17</v>
      </c>
      <c r="T20" s="12" t="s">
        <v>84</v>
      </c>
      <c r="U20" s="12" t="s">
        <v>85</v>
      </c>
      <c r="V20" s="9" t="s">
        <v>81</v>
      </c>
    </row>
    <row r="21" spans="1:22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1010</v>
      </c>
      <c r="I21" s="1"/>
      <c r="J21" s="1"/>
      <c r="K21" s="1"/>
      <c r="L21" s="1"/>
      <c r="M21" s="3"/>
      <c r="N21" s="38">
        <f t="shared" si="0"/>
        <v>1010</v>
      </c>
      <c r="O21" s="40">
        <f t="shared" si="1"/>
        <v>0</v>
      </c>
      <c r="P21" s="1"/>
      <c r="R21" s="51"/>
      <c r="S21" s="12">
        <v>16</v>
      </c>
      <c r="T21" s="12" t="s">
        <v>79</v>
      </c>
      <c r="U21" s="12" t="s">
        <v>80</v>
      </c>
      <c r="V21" s="9" t="s">
        <v>81</v>
      </c>
    </row>
    <row r="22" spans="1:22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58" t="s">
        <v>112</v>
      </c>
      <c r="N22" s="58"/>
      <c r="O22" s="45">
        <f>SUM(O3:O21)</f>
        <v>2500</v>
      </c>
      <c r="R22" s="51"/>
      <c r="S22" s="12"/>
      <c r="T22" s="12"/>
      <c r="U22" s="55"/>
    </row>
    <row r="23" spans="1:22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N23" s="46"/>
      <c r="R23" s="51"/>
      <c r="S23" s="12"/>
      <c r="T23" s="12"/>
      <c r="U23" s="55"/>
    </row>
    <row r="24" spans="1:22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N24" s="46"/>
      <c r="R24" s="51"/>
      <c r="S24" s="12"/>
      <c r="T24" s="12"/>
      <c r="U24" s="55"/>
    </row>
    <row r="25" spans="1:22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N25" s="46"/>
      <c r="R25" s="51"/>
      <c r="S25" s="12"/>
      <c r="T25" s="12"/>
      <c r="U25" s="55"/>
    </row>
    <row r="26" spans="1:22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N26" s="46"/>
      <c r="R26" s="51"/>
      <c r="S26" s="12"/>
      <c r="T26" s="12"/>
      <c r="U26" s="55"/>
    </row>
    <row r="27" spans="1:22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N27" s="46"/>
      <c r="R27" s="51"/>
      <c r="S27" s="12"/>
      <c r="T27" s="12"/>
      <c r="U27" s="55"/>
    </row>
    <row r="28" spans="1:22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N28" s="46"/>
      <c r="R28" s="51"/>
      <c r="S28" s="12"/>
      <c r="T28" s="12"/>
      <c r="U28" s="55"/>
    </row>
    <row r="29" spans="1:22" ht="26.25" hidden="1" customHeight="1" x14ac:dyDescent="0.2">
      <c r="H29" s="10"/>
      <c r="R29" s="10"/>
    </row>
    <row r="30" spans="1:22" ht="26.25" hidden="1" customHeight="1" x14ac:dyDescent="0.2">
      <c r="H30" s="10"/>
      <c r="R30" s="10"/>
    </row>
    <row r="31" spans="1:22" ht="26.25" hidden="1" customHeight="1" x14ac:dyDescent="0.2">
      <c r="H31" s="10"/>
      <c r="R31" s="10"/>
    </row>
    <row r="32" spans="1:22" ht="26.25" hidden="1" customHeight="1" x14ac:dyDescent="0.2">
      <c r="H32" s="10"/>
      <c r="R32" s="10"/>
    </row>
  </sheetData>
  <mergeCells count="2">
    <mergeCell ref="A1:B1"/>
    <mergeCell ref="M22:N22"/>
  </mergeCells>
  <dataValidations count="2"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200-000000000000}">
      <formula1>0</formula1>
    </dataValidation>
    <dataValidation type="decimal" operator="greaterThan" allowBlank="1" showInputMessage="1" showErrorMessage="1" errorTitle="Price per Pck" error="Please enter only a numerical value for the Price per Pack." sqref="M3:M21" xr:uid="{00000000-0002-0000-0200-000001000000}">
      <formula1>0</formula1>
    </dataValidation>
  </dataValidations>
  <printOptions horizontalCentered="1"/>
  <pageMargins left="0.25" right="0.25" top="0.75" bottom="0.75" header="0.3" footer="0.3"/>
  <pageSetup paperSize="5" scale="63" orientation="landscape" r:id="rId1"/>
  <headerFooter scaleWithDoc="0">
    <oddHeader xml:space="preserve">&amp;LMSBG Bread Bid 2022&amp;RZone 3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X32"/>
  <sheetViews>
    <sheetView showGridLines="0" showZeros="0" tabSelected="1" zoomScale="80" zoomScaleNormal="80" zoomScalePageLayoutView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defaultColWidth="0" defaultRowHeight="0" customHeight="1" zeroHeight="1" outlineLevelCol="1" x14ac:dyDescent="0.2"/>
  <cols>
    <col min="1" max="1" width="7" style="6" customWidth="1"/>
    <col min="2" max="2" width="41.5703125" style="31" customWidth="1"/>
    <col min="3" max="3" width="39.7109375" style="6" customWidth="1"/>
    <col min="4" max="4" width="15.5703125" style="7" customWidth="1"/>
    <col min="5" max="5" width="13.7109375" style="8" customWidth="1"/>
    <col min="6" max="6" width="13.42578125" style="9" customWidth="1"/>
    <col min="7" max="7" width="8" style="9" customWidth="1"/>
    <col min="8" max="8" width="13.42578125" style="9" customWidth="1" collapsed="1"/>
    <col min="9" max="9" width="17.85546875" style="9" customWidth="1"/>
    <col min="10" max="10" width="12.85546875" style="9" customWidth="1"/>
    <col min="11" max="11" width="19.5703125" style="6" customWidth="1"/>
    <col min="12" max="12" width="9.140625" style="9" customWidth="1"/>
    <col min="13" max="13" width="12.42578125" style="6" customWidth="1"/>
    <col min="14" max="14" width="15.140625" style="10" customWidth="1"/>
    <col min="15" max="15" width="16.28515625" style="11" customWidth="1"/>
    <col min="16" max="16" width="20.85546875" style="12" customWidth="1"/>
    <col min="17" max="17" width="0.42578125" style="31" customWidth="1"/>
    <col min="18" max="19" width="12.7109375" style="9" hidden="1" customWidth="1" outlineLevel="1"/>
    <col min="20" max="20" width="14.5703125" style="9" hidden="1" customWidth="1" outlineLevel="1"/>
    <col min="21" max="21" width="23.42578125" style="56" hidden="1" customWidth="1" outlineLevel="1"/>
    <col min="22" max="22" width="2.7109375" style="44" hidden="1" customWidth="1" outlineLevel="1"/>
    <col min="23" max="23" width="17" style="6" hidden="1" customWidth="1" collapsed="1"/>
    <col min="24" max="24" width="17" style="6" hidden="1" customWidth="1"/>
    <col min="25" max="16384" width="17.42578125" style="6" hidden="1"/>
  </cols>
  <sheetData>
    <row r="1" spans="1:22" s="14" customFormat="1" ht="38.25" customHeight="1" x14ac:dyDescent="0.2">
      <c r="A1" s="59" t="s">
        <v>144</v>
      </c>
      <c r="B1" s="59"/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10"/>
      <c r="O1" s="11"/>
      <c r="P1" s="12"/>
      <c r="Q1" s="13"/>
      <c r="R1" s="47"/>
      <c r="S1" s="47"/>
      <c r="T1" s="47"/>
      <c r="U1" s="48"/>
      <c r="V1" s="49"/>
    </row>
    <row r="2" spans="1:22" s="23" customFormat="1" ht="52.5" customHeight="1" x14ac:dyDescent="0.2">
      <c r="A2" s="15" t="s">
        <v>6</v>
      </c>
      <c r="B2" s="16" t="s">
        <v>2</v>
      </c>
      <c r="C2" s="17" t="s">
        <v>3</v>
      </c>
      <c r="D2" s="18" t="s">
        <v>5</v>
      </c>
      <c r="E2" s="19" t="s">
        <v>105</v>
      </c>
      <c r="F2" s="19" t="s">
        <v>107</v>
      </c>
      <c r="G2" s="19" t="s">
        <v>108</v>
      </c>
      <c r="H2" s="19" t="s">
        <v>4</v>
      </c>
      <c r="I2" s="20" t="s">
        <v>18</v>
      </c>
      <c r="J2" s="20" t="s">
        <v>8</v>
      </c>
      <c r="K2" s="20" t="s">
        <v>109</v>
      </c>
      <c r="L2" s="20" t="s">
        <v>110</v>
      </c>
      <c r="M2" s="20" t="s">
        <v>111</v>
      </c>
      <c r="N2" s="21" t="s">
        <v>10</v>
      </c>
      <c r="O2" s="22" t="s">
        <v>9</v>
      </c>
      <c r="P2" s="20" t="s">
        <v>7</v>
      </c>
      <c r="Q2" s="20"/>
      <c r="R2" s="50" t="s">
        <v>17</v>
      </c>
      <c r="S2" s="50" t="s">
        <v>93</v>
      </c>
      <c r="T2" s="50" t="s">
        <v>106</v>
      </c>
      <c r="U2" s="50" t="s">
        <v>94</v>
      </c>
      <c r="V2" s="50" t="s">
        <v>21</v>
      </c>
    </row>
    <row r="3" spans="1:22" ht="32.25" customHeight="1" x14ac:dyDescent="0.2">
      <c r="A3" s="24">
        <v>1</v>
      </c>
      <c r="B3" s="25" t="s">
        <v>95</v>
      </c>
      <c r="C3" s="26" t="s">
        <v>67</v>
      </c>
      <c r="D3" s="27">
        <v>2</v>
      </c>
      <c r="E3" s="24" t="s">
        <v>122</v>
      </c>
      <c r="F3" s="28" t="s">
        <v>104</v>
      </c>
      <c r="G3" s="28">
        <v>6</v>
      </c>
      <c r="H3" s="29">
        <v>383</v>
      </c>
      <c r="I3" s="4" t="s">
        <v>128</v>
      </c>
      <c r="J3" s="4">
        <v>6248</v>
      </c>
      <c r="K3" s="4" t="s">
        <v>132</v>
      </c>
      <c r="L3" s="4">
        <v>6</v>
      </c>
      <c r="M3" s="5">
        <v>2.09</v>
      </c>
      <c r="N3" s="29">
        <f t="shared" ref="N3:N21" si="0">IF(ISBLANK(L3),H3, (H3*G3)/L3)</f>
        <v>383</v>
      </c>
      <c r="O3" s="30">
        <f>N3*M3</f>
        <v>800.46999999999991</v>
      </c>
      <c r="P3" s="4"/>
      <c r="R3" s="51">
        <v>1.72</v>
      </c>
      <c r="S3" s="9">
        <v>20</v>
      </c>
      <c r="T3" s="9" t="s">
        <v>68</v>
      </c>
      <c r="U3" s="31" t="s">
        <v>96</v>
      </c>
      <c r="V3" s="9" t="s">
        <v>69</v>
      </c>
    </row>
    <row r="4" spans="1:22" ht="32.25" customHeight="1" x14ac:dyDescent="0.2">
      <c r="A4" s="32">
        <v>2</v>
      </c>
      <c r="B4" s="33" t="s">
        <v>97</v>
      </c>
      <c r="C4" s="34" t="s">
        <v>89</v>
      </c>
      <c r="D4" s="35">
        <v>1</v>
      </c>
      <c r="E4" s="32" t="s">
        <v>120</v>
      </c>
      <c r="F4" s="36" t="s">
        <v>90</v>
      </c>
      <c r="G4" s="37"/>
      <c r="H4" s="38">
        <v>13731</v>
      </c>
      <c r="I4" s="1" t="s">
        <v>22</v>
      </c>
      <c r="J4" s="1">
        <v>144</v>
      </c>
      <c r="K4" s="1" t="s">
        <v>133</v>
      </c>
      <c r="L4" s="37"/>
      <c r="M4" s="3">
        <v>1.79</v>
      </c>
      <c r="N4" s="38">
        <f t="shared" si="0"/>
        <v>13731</v>
      </c>
      <c r="O4" s="40">
        <f t="shared" ref="O4:O21" si="1">N4*M4</f>
        <v>24578.49</v>
      </c>
      <c r="P4" s="1"/>
      <c r="R4" s="51">
        <v>1.55</v>
      </c>
      <c r="S4" s="12">
        <v>1</v>
      </c>
      <c r="T4" s="12" t="s">
        <v>91</v>
      </c>
      <c r="U4" s="12" t="s">
        <v>92</v>
      </c>
      <c r="V4" s="9" t="s">
        <v>22</v>
      </c>
    </row>
    <row r="5" spans="1:22" ht="32.25" customHeight="1" x14ac:dyDescent="0.2">
      <c r="A5" s="32">
        <v>3</v>
      </c>
      <c r="B5" s="33" t="s">
        <v>98</v>
      </c>
      <c r="C5" s="34" t="s">
        <v>113</v>
      </c>
      <c r="D5" s="35">
        <v>1</v>
      </c>
      <c r="E5" s="32" t="s">
        <v>64</v>
      </c>
      <c r="F5" s="36" t="s">
        <v>15</v>
      </c>
      <c r="G5" s="37"/>
      <c r="H5" s="38">
        <v>591</v>
      </c>
      <c r="I5" s="1" t="s">
        <v>22</v>
      </c>
      <c r="J5" s="1">
        <v>143</v>
      </c>
      <c r="K5" s="1" t="s">
        <v>134</v>
      </c>
      <c r="L5" s="37"/>
      <c r="M5" s="3">
        <v>2.21</v>
      </c>
      <c r="N5" s="38">
        <f t="shared" si="0"/>
        <v>591</v>
      </c>
      <c r="O5" s="40">
        <f t="shared" si="1"/>
        <v>1306.1099999999999</v>
      </c>
      <c r="P5" s="1"/>
      <c r="R5" s="51">
        <v>1.55</v>
      </c>
      <c r="S5" s="12">
        <v>2</v>
      </c>
      <c r="T5" s="12" t="s">
        <v>32</v>
      </c>
      <c r="U5" s="12" t="s">
        <v>28</v>
      </c>
      <c r="V5" s="9" t="s">
        <v>29</v>
      </c>
    </row>
    <row r="6" spans="1:22" ht="32.25" customHeight="1" x14ac:dyDescent="0.2">
      <c r="A6" s="32">
        <v>4</v>
      </c>
      <c r="B6" s="33" t="s">
        <v>99</v>
      </c>
      <c r="C6" s="34" t="s">
        <v>114</v>
      </c>
      <c r="D6" s="35">
        <v>1</v>
      </c>
      <c r="E6" s="32" t="s">
        <v>121</v>
      </c>
      <c r="F6" s="36" t="s">
        <v>31</v>
      </c>
      <c r="G6" s="37"/>
      <c r="H6" s="38">
        <v>4028</v>
      </c>
      <c r="I6" s="1" t="s">
        <v>27</v>
      </c>
      <c r="J6" s="1">
        <v>7202</v>
      </c>
      <c r="K6" s="1" t="s">
        <v>135</v>
      </c>
      <c r="L6" s="37"/>
      <c r="M6" s="3">
        <v>2.62</v>
      </c>
      <c r="N6" s="38">
        <f t="shared" si="0"/>
        <v>4028</v>
      </c>
      <c r="O6" s="40">
        <f t="shared" si="1"/>
        <v>10553.36</v>
      </c>
      <c r="P6" s="1"/>
      <c r="R6" s="51">
        <v>1.75</v>
      </c>
      <c r="S6" s="12">
        <v>3</v>
      </c>
      <c r="T6" s="12" t="s">
        <v>30</v>
      </c>
      <c r="U6" s="12" t="s">
        <v>100</v>
      </c>
      <c r="V6" s="9" t="s">
        <v>27</v>
      </c>
    </row>
    <row r="7" spans="1:22" ht="32.25" customHeight="1" x14ac:dyDescent="0.2">
      <c r="A7" s="32">
        <v>5</v>
      </c>
      <c r="B7" s="33" t="s">
        <v>47</v>
      </c>
      <c r="C7" s="34" t="s">
        <v>116</v>
      </c>
      <c r="D7" s="35" t="s">
        <v>12</v>
      </c>
      <c r="E7" s="32" t="s">
        <v>12</v>
      </c>
      <c r="F7" s="36" t="s">
        <v>14</v>
      </c>
      <c r="G7" s="37"/>
      <c r="H7" s="38">
        <v>221</v>
      </c>
      <c r="I7" s="1" t="s">
        <v>129</v>
      </c>
      <c r="J7" s="1">
        <v>7699</v>
      </c>
      <c r="K7" s="1" t="s">
        <v>136</v>
      </c>
      <c r="L7" s="37"/>
      <c r="M7" s="3">
        <v>2.4300000000000002</v>
      </c>
      <c r="N7" s="38">
        <f t="shared" si="0"/>
        <v>221</v>
      </c>
      <c r="O7" s="40">
        <f t="shared" si="1"/>
        <v>537.03000000000009</v>
      </c>
      <c r="P7" s="1"/>
      <c r="R7" s="51">
        <v>1.58</v>
      </c>
      <c r="S7" s="12">
        <v>4</v>
      </c>
      <c r="T7" s="12" t="s">
        <v>48</v>
      </c>
      <c r="U7" s="12" t="s">
        <v>49</v>
      </c>
      <c r="V7" s="12" t="s">
        <v>22</v>
      </c>
    </row>
    <row r="8" spans="1:22" ht="32.25" customHeight="1" x14ac:dyDescent="0.2">
      <c r="A8" s="32">
        <v>6</v>
      </c>
      <c r="B8" s="33" t="s">
        <v>50</v>
      </c>
      <c r="C8" s="34" t="s">
        <v>113</v>
      </c>
      <c r="D8" s="35">
        <v>1</v>
      </c>
      <c r="E8" s="32" t="s">
        <v>64</v>
      </c>
      <c r="F8" s="36" t="s">
        <v>15</v>
      </c>
      <c r="G8" s="37"/>
      <c r="H8" s="38">
        <v>38</v>
      </c>
      <c r="I8" s="1" t="s">
        <v>22</v>
      </c>
      <c r="J8" s="1">
        <v>142</v>
      </c>
      <c r="K8" s="1" t="s">
        <v>134</v>
      </c>
      <c r="L8" s="37"/>
      <c r="M8" s="3">
        <v>2.25</v>
      </c>
      <c r="N8" s="38">
        <f t="shared" si="0"/>
        <v>38</v>
      </c>
      <c r="O8" s="40">
        <f t="shared" si="1"/>
        <v>85.5</v>
      </c>
      <c r="P8" s="1"/>
      <c r="R8" s="51">
        <v>1.85</v>
      </c>
      <c r="S8" s="12">
        <v>5</v>
      </c>
      <c r="T8" s="12" t="s">
        <v>51</v>
      </c>
      <c r="U8" s="12" t="s">
        <v>52</v>
      </c>
      <c r="V8" s="9" t="s">
        <v>29</v>
      </c>
    </row>
    <row r="9" spans="1:22" ht="32.25" customHeight="1" x14ac:dyDescent="0.2">
      <c r="A9" s="32">
        <v>7</v>
      </c>
      <c r="B9" s="33" t="s">
        <v>101</v>
      </c>
      <c r="C9" s="34" t="s">
        <v>115</v>
      </c>
      <c r="D9" s="35">
        <v>2</v>
      </c>
      <c r="E9" s="32" t="s">
        <v>122</v>
      </c>
      <c r="F9" s="36" t="s">
        <v>86</v>
      </c>
      <c r="G9" s="36">
        <v>4</v>
      </c>
      <c r="H9" s="38">
        <v>255</v>
      </c>
      <c r="I9" s="1" t="s">
        <v>128</v>
      </c>
      <c r="J9" s="1">
        <v>6012</v>
      </c>
      <c r="K9" s="1" t="s">
        <v>137</v>
      </c>
      <c r="L9" s="1">
        <v>4</v>
      </c>
      <c r="M9" s="3">
        <v>1.02</v>
      </c>
      <c r="N9" s="38">
        <f t="shared" si="0"/>
        <v>255</v>
      </c>
      <c r="O9" s="40">
        <f t="shared" si="1"/>
        <v>260.10000000000002</v>
      </c>
      <c r="P9" s="1"/>
      <c r="R9" s="51">
        <v>2.15</v>
      </c>
      <c r="S9" s="12">
        <v>15</v>
      </c>
      <c r="T9" s="12" t="s">
        <v>87</v>
      </c>
      <c r="U9" s="12" t="s">
        <v>88</v>
      </c>
      <c r="V9" s="9" t="s">
        <v>81</v>
      </c>
    </row>
    <row r="10" spans="1:22" ht="32.25" customHeight="1" x14ac:dyDescent="0.2">
      <c r="A10" s="32">
        <v>8</v>
      </c>
      <c r="B10" s="33" t="s">
        <v>73</v>
      </c>
      <c r="C10" s="34" t="s">
        <v>117</v>
      </c>
      <c r="D10" s="35">
        <v>2</v>
      </c>
      <c r="E10" s="32" t="s">
        <v>16</v>
      </c>
      <c r="F10" s="36" t="s">
        <v>58</v>
      </c>
      <c r="G10" s="36">
        <v>12</v>
      </c>
      <c r="H10" s="38">
        <v>755</v>
      </c>
      <c r="I10" s="1" t="s">
        <v>76</v>
      </c>
      <c r="J10" s="1">
        <v>3104</v>
      </c>
      <c r="K10" s="1" t="s">
        <v>138</v>
      </c>
      <c r="L10" s="1">
        <v>12</v>
      </c>
      <c r="M10" s="3">
        <v>2.58</v>
      </c>
      <c r="N10" s="38">
        <f t="shared" si="0"/>
        <v>755</v>
      </c>
      <c r="O10" s="40">
        <f t="shared" si="1"/>
        <v>1947.9</v>
      </c>
      <c r="P10" s="1"/>
      <c r="R10" s="51">
        <v>1.83</v>
      </c>
      <c r="S10" s="12">
        <v>18</v>
      </c>
      <c r="T10" s="12" t="s">
        <v>74</v>
      </c>
      <c r="U10" s="12" t="s">
        <v>75</v>
      </c>
      <c r="V10" s="9" t="s">
        <v>76</v>
      </c>
    </row>
    <row r="11" spans="1:22" ht="32.25" customHeight="1" x14ac:dyDescent="0.2">
      <c r="A11" s="32">
        <v>9</v>
      </c>
      <c r="B11" s="33" t="s">
        <v>126</v>
      </c>
      <c r="C11" s="34" t="s">
        <v>118</v>
      </c>
      <c r="D11" s="35">
        <v>1</v>
      </c>
      <c r="E11" s="32" t="s">
        <v>63</v>
      </c>
      <c r="F11" s="36" t="s">
        <v>20</v>
      </c>
      <c r="G11" s="37"/>
      <c r="H11" s="38">
        <v>34</v>
      </c>
      <c r="I11" s="1" t="s">
        <v>22</v>
      </c>
      <c r="J11" s="1">
        <v>1096</v>
      </c>
      <c r="K11" s="1" t="s">
        <v>139</v>
      </c>
      <c r="L11" s="37"/>
      <c r="M11" s="3">
        <v>5.27</v>
      </c>
      <c r="N11" s="38">
        <f t="shared" si="0"/>
        <v>34</v>
      </c>
      <c r="O11" s="40">
        <f t="shared" si="1"/>
        <v>179.17999999999998</v>
      </c>
      <c r="P11" s="1"/>
      <c r="R11" s="51">
        <v>1.52</v>
      </c>
      <c r="S11" s="12">
        <v>19</v>
      </c>
      <c r="T11" s="12" t="s">
        <v>23</v>
      </c>
      <c r="U11" s="12" t="s">
        <v>19</v>
      </c>
      <c r="V11" s="9" t="s">
        <v>22</v>
      </c>
    </row>
    <row r="12" spans="1:22" ht="32.25" customHeight="1" x14ac:dyDescent="0.2">
      <c r="A12" s="32">
        <v>10</v>
      </c>
      <c r="B12" s="33" t="s">
        <v>70</v>
      </c>
      <c r="C12" s="34" t="s">
        <v>119</v>
      </c>
      <c r="D12" s="35">
        <v>2</v>
      </c>
      <c r="E12" s="32" t="s">
        <v>13</v>
      </c>
      <c r="F12" s="36" t="s">
        <v>71</v>
      </c>
      <c r="G12" s="36">
        <v>6</v>
      </c>
      <c r="H12" s="38">
        <v>6368</v>
      </c>
      <c r="I12" s="1" t="s">
        <v>22</v>
      </c>
      <c r="J12" s="1">
        <v>157</v>
      </c>
      <c r="K12" s="1" t="s">
        <v>132</v>
      </c>
      <c r="L12" s="1">
        <v>6</v>
      </c>
      <c r="M12" s="3">
        <v>1.94</v>
      </c>
      <c r="N12" s="38">
        <f t="shared" si="0"/>
        <v>6368</v>
      </c>
      <c r="O12" s="40">
        <f t="shared" si="1"/>
        <v>12353.92</v>
      </c>
      <c r="P12" s="1"/>
      <c r="R12" s="51">
        <v>1.6</v>
      </c>
      <c r="S12" s="12">
        <v>8</v>
      </c>
      <c r="T12" s="12" t="s">
        <v>72</v>
      </c>
      <c r="U12" s="12" t="s">
        <v>102</v>
      </c>
      <c r="V12" s="9" t="s">
        <v>22</v>
      </c>
    </row>
    <row r="13" spans="1:22" ht="32.25" customHeight="1" x14ac:dyDescent="0.2">
      <c r="A13" s="32">
        <v>11</v>
      </c>
      <c r="B13" s="33" t="s">
        <v>33</v>
      </c>
      <c r="C13" s="34" t="s">
        <v>36</v>
      </c>
      <c r="D13" s="35">
        <v>1</v>
      </c>
      <c r="E13" s="32" t="s">
        <v>121</v>
      </c>
      <c r="F13" s="36" t="s">
        <v>34</v>
      </c>
      <c r="G13" s="36">
        <v>30</v>
      </c>
      <c r="H13" s="38">
        <v>15105</v>
      </c>
      <c r="I13" s="1" t="s">
        <v>22</v>
      </c>
      <c r="J13" s="1">
        <v>168</v>
      </c>
      <c r="K13" s="1" t="s">
        <v>140</v>
      </c>
      <c r="L13" s="1">
        <v>30</v>
      </c>
      <c r="M13" s="3">
        <v>3.49</v>
      </c>
      <c r="N13" s="38">
        <f t="shared" si="0"/>
        <v>15105</v>
      </c>
      <c r="O13" s="40">
        <f t="shared" si="1"/>
        <v>52716.450000000004</v>
      </c>
      <c r="P13" s="1"/>
      <c r="R13" s="51">
        <v>2.5</v>
      </c>
      <c r="S13" s="12">
        <v>12</v>
      </c>
      <c r="T13" s="12" t="s">
        <v>35</v>
      </c>
      <c r="U13" s="12" t="s">
        <v>103</v>
      </c>
      <c r="V13" s="9" t="s">
        <v>22</v>
      </c>
    </row>
    <row r="14" spans="1:22" ht="32.25" customHeight="1" x14ac:dyDescent="0.2">
      <c r="A14" s="32">
        <v>12</v>
      </c>
      <c r="B14" s="33" t="s">
        <v>41</v>
      </c>
      <c r="C14" s="34" t="s">
        <v>42</v>
      </c>
      <c r="D14" s="35" t="s">
        <v>43</v>
      </c>
      <c r="E14" s="32" t="s">
        <v>121</v>
      </c>
      <c r="F14" s="36" t="s">
        <v>44</v>
      </c>
      <c r="G14" s="36">
        <v>12</v>
      </c>
      <c r="H14" s="38">
        <v>145</v>
      </c>
      <c r="I14" s="1" t="s">
        <v>22</v>
      </c>
      <c r="J14" s="1">
        <v>167</v>
      </c>
      <c r="K14" s="1" t="s">
        <v>138</v>
      </c>
      <c r="L14" s="1">
        <v>12</v>
      </c>
      <c r="M14" s="3">
        <v>2.67</v>
      </c>
      <c r="N14" s="38">
        <f t="shared" si="0"/>
        <v>145</v>
      </c>
      <c r="O14" s="40">
        <f t="shared" si="1"/>
        <v>387.15</v>
      </c>
      <c r="P14" s="1"/>
      <c r="R14" s="51"/>
      <c r="S14" s="12">
        <v>13</v>
      </c>
      <c r="T14" s="12" t="s">
        <v>45</v>
      </c>
      <c r="U14" s="12" t="s">
        <v>46</v>
      </c>
      <c r="V14" s="9" t="s">
        <v>22</v>
      </c>
    </row>
    <row r="15" spans="1:22" ht="32.25" customHeight="1" x14ac:dyDescent="0.2">
      <c r="A15" s="32">
        <v>13</v>
      </c>
      <c r="B15" s="33" t="s">
        <v>53</v>
      </c>
      <c r="C15" s="34" t="s">
        <v>0</v>
      </c>
      <c r="D15" s="35">
        <v>1</v>
      </c>
      <c r="E15" s="32" t="s">
        <v>11</v>
      </c>
      <c r="F15" s="36" t="s">
        <v>54</v>
      </c>
      <c r="G15" s="36">
        <v>12</v>
      </c>
      <c r="H15" s="38">
        <v>332</v>
      </c>
      <c r="I15" s="1" t="s">
        <v>22</v>
      </c>
      <c r="J15" s="1">
        <v>4867</v>
      </c>
      <c r="K15" s="1" t="s">
        <v>138</v>
      </c>
      <c r="L15" s="1">
        <v>12</v>
      </c>
      <c r="M15" s="3">
        <v>3.08</v>
      </c>
      <c r="N15" s="38">
        <f t="shared" si="0"/>
        <v>332</v>
      </c>
      <c r="O15" s="40">
        <f t="shared" si="1"/>
        <v>1022.5600000000001</v>
      </c>
      <c r="P15" s="1"/>
      <c r="R15" s="51">
        <v>0.95</v>
      </c>
      <c r="S15" s="12">
        <v>9</v>
      </c>
      <c r="T15" s="12" t="s">
        <v>55</v>
      </c>
      <c r="U15" s="12" t="s">
        <v>61</v>
      </c>
      <c r="V15" s="9" t="s">
        <v>22</v>
      </c>
    </row>
    <row r="16" spans="1:22" ht="32.25" customHeight="1" x14ac:dyDescent="0.2">
      <c r="A16" s="32">
        <v>14</v>
      </c>
      <c r="B16" s="33" t="s">
        <v>56</v>
      </c>
      <c r="C16" s="34" t="s">
        <v>57</v>
      </c>
      <c r="D16" s="35">
        <v>2</v>
      </c>
      <c r="E16" s="32" t="s">
        <v>63</v>
      </c>
      <c r="F16" s="36" t="s">
        <v>58</v>
      </c>
      <c r="G16" s="36">
        <v>12</v>
      </c>
      <c r="H16" s="38">
        <v>24482</v>
      </c>
      <c r="I16" s="1" t="s">
        <v>22</v>
      </c>
      <c r="J16" s="1">
        <v>155</v>
      </c>
      <c r="K16" s="1" t="s">
        <v>138</v>
      </c>
      <c r="L16" s="1">
        <v>12</v>
      </c>
      <c r="M16" s="3">
        <v>2.38</v>
      </c>
      <c r="N16" s="38">
        <f t="shared" si="0"/>
        <v>24482</v>
      </c>
      <c r="O16" s="40">
        <f t="shared" si="1"/>
        <v>58267.159999999996</v>
      </c>
      <c r="P16" s="1"/>
      <c r="R16" s="51">
        <v>1.5</v>
      </c>
      <c r="S16" s="12">
        <v>6</v>
      </c>
      <c r="T16" s="12" t="s">
        <v>59</v>
      </c>
      <c r="U16" s="12" t="s">
        <v>60</v>
      </c>
      <c r="V16" s="9" t="s">
        <v>22</v>
      </c>
    </row>
    <row r="17" spans="1:22" ht="32.25" customHeight="1" x14ac:dyDescent="0.2">
      <c r="A17" s="32">
        <v>15</v>
      </c>
      <c r="B17" s="33" t="s">
        <v>24</v>
      </c>
      <c r="C17" s="41" t="s">
        <v>1</v>
      </c>
      <c r="D17" s="39">
        <v>2</v>
      </c>
      <c r="E17" s="32" t="s">
        <v>63</v>
      </c>
      <c r="F17" s="32" t="s">
        <v>58</v>
      </c>
      <c r="G17" s="32">
        <v>16</v>
      </c>
      <c r="H17" s="38">
        <v>11653</v>
      </c>
      <c r="I17" s="1" t="s">
        <v>76</v>
      </c>
      <c r="J17" s="1">
        <v>3016</v>
      </c>
      <c r="K17" s="1" t="s">
        <v>141</v>
      </c>
      <c r="L17" s="2">
        <v>16</v>
      </c>
      <c r="M17" s="3">
        <v>2.98</v>
      </c>
      <c r="N17" s="38">
        <f t="shared" si="0"/>
        <v>11653</v>
      </c>
      <c r="O17" s="40">
        <f t="shared" si="1"/>
        <v>34725.94</v>
      </c>
      <c r="P17" s="1"/>
      <c r="R17" s="51">
        <v>1.85</v>
      </c>
      <c r="S17" s="9">
        <v>7</v>
      </c>
      <c r="T17" s="9" t="s">
        <v>25</v>
      </c>
      <c r="U17" s="12" t="s">
        <v>26</v>
      </c>
      <c r="V17" s="9" t="s">
        <v>27</v>
      </c>
    </row>
    <row r="18" spans="1:22" ht="32.25" customHeight="1" x14ac:dyDescent="0.2">
      <c r="A18" s="32">
        <v>16</v>
      </c>
      <c r="B18" s="33" t="s">
        <v>62</v>
      </c>
      <c r="C18" s="34" t="s">
        <v>0</v>
      </c>
      <c r="D18" s="35">
        <v>2</v>
      </c>
      <c r="E18" s="32" t="s">
        <v>63</v>
      </c>
      <c r="F18" s="36" t="s">
        <v>58</v>
      </c>
      <c r="G18" s="36">
        <v>6</v>
      </c>
      <c r="H18" s="38">
        <v>4803</v>
      </c>
      <c r="I18" s="1" t="s">
        <v>22</v>
      </c>
      <c r="J18" s="1">
        <v>1061</v>
      </c>
      <c r="K18" s="1" t="s">
        <v>138</v>
      </c>
      <c r="L18" s="1">
        <v>12</v>
      </c>
      <c r="M18" s="3">
        <v>3.08</v>
      </c>
      <c r="N18" s="38">
        <f t="shared" si="0"/>
        <v>2401.5</v>
      </c>
      <c r="O18" s="40">
        <f t="shared" si="1"/>
        <v>7396.62</v>
      </c>
      <c r="P18" s="1" t="s">
        <v>143</v>
      </c>
      <c r="R18" s="51">
        <v>1.65</v>
      </c>
      <c r="S18" s="12">
        <v>10</v>
      </c>
      <c r="T18" s="12" t="s">
        <v>65</v>
      </c>
      <c r="U18" s="12" t="s">
        <v>66</v>
      </c>
      <c r="V18" s="9" t="s">
        <v>22</v>
      </c>
    </row>
    <row r="19" spans="1:22" ht="32.25" customHeight="1" x14ac:dyDescent="0.2">
      <c r="A19" s="32">
        <v>17</v>
      </c>
      <c r="B19" s="33" t="s">
        <v>38</v>
      </c>
      <c r="C19" s="34" t="s">
        <v>0</v>
      </c>
      <c r="D19" s="35">
        <v>2</v>
      </c>
      <c r="E19" s="32" t="s">
        <v>122</v>
      </c>
      <c r="F19" s="36" t="s">
        <v>39</v>
      </c>
      <c r="G19" s="36">
        <v>6</v>
      </c>
      <c r="H19" s="38">
        <v>2111</v>
      </c>
      <c r="I19" s="1" t="s">
        <v>22</v>
      </c>
      <c r="J19" s="1">
        <v>557</v>
      </c>
      <c r="K19" s="1" t="s">
        <v>132</v>
      </c>
      <c r="L19" s="1">
        <v>6</v>
      </c>
      <c r="M19" s="3">
        <v>2.11</v>
      </c>
      <c r="N19" s="38">
        <f t="shared" si="0"/>
        <v>2111</v>
      </c>
      <c r="O19" s="40">
        <f t="shared" si="1"/>
        <v>4454.21</v>
      </c>
      <c r="P19" s="1"/>
      <c r="R19" s="51">
        <v>1.45</v>
      </c>
      <c r="S19" s="12">
        <v>11</v>
      </c>
      <c r="T19" s="12" t="s">
        <v>40</v>
      </c>
      <c r="U19" s="12" t="s">
        <v>37</v>
      </c>
      <c r="V19" s="9" t="s">
        <v>22</v>
      </c>
    </row>
    <row r="20" spans="1:22" ht="32.25" customHeight="1" x14ac:dyDescent="0.2">
      <c r="A20" s="32">
        <v>18</v>
      </c>
      <c r="B20" s="33" t="s">
        <v>127</v>
      </c>
      <c r="C20" s="34" t="s">
        <v>82</v>
      </c>
      <c r="D20" s="35">
        <v>2</v>
      </c>
      <c r="E20" s="32" t="s">
        <v>122</v>
      </c>
      <c r="F20" s="36" t="s">
        <v>83</v>
      </c>
      <c r="G20" s="36">
        <v>12</v>
      </c>
      <c r="H20" s="38">
        <v>1309</v>
      </c>
      <c r="I20" s="1" t="s">
        <v>131</v>
      </c>
      <c r="J20" s="1">
        <v>2267</v>
      </c>
      <c r="K20" s="1" t="s">
        <v>138</v>
      </c>
      <c r="L20" s="1">
        <v>12</v>
      </c>
      <c r="M20" s="3">
        <v>3.37</v>
      </c>
      <c r="N20" s="38">
        <f t="shared" si="0"/>
        <v>1309</v>
      </c>
      <c r="O20" s="40">
        <f t="shared" si="1"/>
        <v>4411.33</v>
      </c>
      <c r="P20" s="1"/>
      <c r="R20" s="51">
        <v>3.25</v>
      </c>
      <c r="S20" s="12">
        <v>17</v>
      </c>
      <c r="T20" s="12" t="s">
        <v>84</v>
      </c>
      <c r="U20" s="12" t="s">
        <v>85</v>
      </c>
      <c r="V20" s="9" t="s">
        <v>81</v>
      </c>
    </row>
    <row r="21" spans="1:22" ht="32.25" customHeight="1" x14ac:dyDescent="0.2">
      <c r="A21" s="32">
        <v>19</v>
      </c>
      <c r="B21" s="33" t="s">
        <v>77</v>
      </c>
      <c r="C21" s="34" t="s">
        <v>82</v>
      </c>
      <c r="D21" s="35">
        <v>2</v>
      </c>
      <c r="E21" s="32" t="s">
        <v>63</v>
      </c>
      <c r="F21" s="36" t="s">
        <v>78</v>
      </c>
      <c r="G21" s="36">
        <v>10</v>
      </c>
      <c r="H21" s="38">
        <v>2376</v>
      </c>
      <c r="I21" s="1" t="s">
        <v>131</v>
      </c>
      <c r="J21" s="1">
        <v>2467</v>
      </c>
      <c r="K21" s="1" t="s">
        <v>142</v>
      </c>
      <c r="L21" s="1">
        <v>10</v>
      </c>
      <c r="M21" s="3">
        <v>2.21</v>
      </c>
      <c r="N21" s="38">
        <f t="shared" si="0"/>
        <v>2376</v>
      </c>
      <c r="O21" s="40">
        <f t="shared" si="1"/>
        <v>5250.96</v>
      </c>
      <c r="P21" s="1"/>
      <c r="R21" s="51"/>
      <c r="S21" s="12">
        <v>16</v>
      </c>
      <c r="T21" s="12" t="s">
        <v>79</v>
      </c>
      <c r="U21" s="12" t="s">
        <v>80</v>
      </c>
      <c r="V21" s="9" t="s">
        <v>81</v>
      </c>
    </row>
    <row r="22" spans="1:22" ht="32.25" customHeight="1" x14ac:dyDescent="0.2">
      <c r="A22" s="9"/>
      <c r="B22" s="42"/>
      <c r="C22" s="31"/>
      <c r="D22" s="43"/>
      <c r="E22" s="44"/>
      <c r="F22" s="12"/>
      <c r="G22" s="12"/>
      <c r="H22" s="12"/>
      <c r="I22" s="12"/>
      <c r="J22" s="12"/>
      <c r="K22" s="31"/>
      <c r="L22" s="12"/>
      <c r="M22" s="58" t="s">
        <v>112</v>
      </c>
      <c r="N22" s="58"/>
      <c r="O22" s="45">
        <f>SUM(O3:O21)</f>
        <v>221234.43999999997</v>
      </c>
      <c r="R22" s="51"/>
      <c r="S22" s="12"/>
      <c r="T22" s="12"/>
      <c r="U22" s="55"/>
    </row>
    <row r="23" spans="1:22" ht="26.25" hidden="1" customHeight="1" x14ac:dyDescent="0.2">
      <c r="A23" s="9"/>
      <c r="C23" s="31"/>
      <c r="D23" s="43"/>
      <c r="E23" s="44"/>
      <c r="F23" s="12"/>
      <c r="G23" s="12"/>
      <c r="H23" s="12"/>
      <c r="I23" s="12"/>
      <c r="J23" s="12"/>
      <c r="K23" s="31"/>
      <c r="L23" s="12"/>
      <c r="N23" s="46"/>
      <c r="R23" s="51"/>
      <c r="S23" s="12"/>
      <c r="T23" s="12"/>
      <c r="U23" s="55"/>
    </row>
    <row r="24" spans="1:22" ht="26.25" hidden="1" customHeight="1" x14ac:dyDescent="0.2">
      <c r="A24" s="9"/>
      <c r="C24" s="31"/>
      <c r="D24" s="43"/>
      <c r="E24" s="44"/>
      <c r="F24" s="12"/>
      <c r="G24" s="12"/>
      <c r="H24" s="12"/>
      <c r="I24" s="12"/>
      <c r="J24" s="12"/>
      <c r="K24" s="31"/>
      <c r="L24" s="12"/>
      <c r="N24" s="46"/>
      <c r="R24" s="51"/>
      <c r="S24" s="12"/>
      <c r="T24" s="12"/>
      <c r="U24" s="55"/>
    </row>
    <row r="25" spans="1:22" ht="26.25" hidden="1" customHeight="1" x14ac:dyDescent="0.2">
      <c r="A25" s="9"/>
      <c r="C25" s="31"/>
      <c r="D25" s="43"/>
      <c r="E25" s="44"/>
      <c r="F25" s="12"/>
      <c r="G25" s="12"/>
      <c r="H25" s="12"/>
      <c r="I25" s="12"/>
      <c r="J25" s="12"/>
      <c r="K25" s="31"/>
      <c r="L25" s="12"/>
      <c r="N25" s="46"/>
      <c r="R25" s="51"/>
      <c r="S25" s="12"/>
      <c r="T25" s="12"/>
      <c r="U25" s="55"/>
    </row>
    <row r="26" spans="1:22" ht="26.25" hidden="1" customHeight="1" x14ac:dyDescent="0.2">
      <c r="A26" s="9"/>
      <c r="C26" s="31"/>
      <c r="D26" s="43"/>
      <c r="E26" s="44"/>
      <c r="F26" s="12"/>
      <c r="G26" s="12"/>
      <c r="H26" s="12"/>
      <c r="I26" s="12"/>
      <c r="J26" s="12"/>
      <c r="K26" s="31"/>
      <c r="L26" s="12"/>
      <c r="N26" s="46"/>
      <c r="R26" s="51"/>
      <c r="S26" s="12"/>
      <c r="T26" s="12"/>
      <c r="U26" s="55"/>
    </row>
    <row r="27" spans="1:22" ht="26.25" hidden="1" customHeight="1" x14ac:dyDescent="0.2">
      <c r="A27" s="9"/>
      <c r="C27" s="31"/>
      <c r="D27" s="43"/>
      <c r="E27" s="44"/>
      <c r="F27" s="12"/>
      <c r="G27" s="12"/>
      <c r="H27" s="12"/>
      <c r="I27" s="12"/>
      <c r="J27" s="12"/>
      <c r="K27" s="31"/>
      <c r="L27" s="12"/>
      <c r="N27" s="46"/>
      <c r="R27" s="51"/>
      <c r="S27" s="12"/>
      <c r="T27" s="12"/>
      <c r="U27" s="55"/>
    </row>
    <row r="28" spans="1:22" ht="26.25" hidden="1" customHeight="1" x14ac:dyDescent="0.2">
      <c r="A28" s="9"/>
      <c r="C28" s="31"/>
      <c r="D28" s="43"/>
      <c r="E28" s="44"/>
      <c r="F28" s="12"/>
      <c r="G28" s="12"/>
      <c r="H28" s="12"/>
      <c r="I28" s="12"/>
      <c r="J28" s="12"/>
      <c r="K28" s="31"/>
      <c r="L28" s="12"/>
      <c r="N28" s="46"/>
      <c r="R28" s="51"/>
      <c r="S28" s="12"/>
      <c r="T28" s="12"/>
      <c r="U28" s="55"/>
    </row>
    <row r="29" spans="1:22" ht="26.25" hidden="1" customHeight="1" x14ac:dyDescent="0.2">
      <c r="H29" s="10"/>
      <c r="R29" s="10"/>
    </row>
    <row r="30" spans="1:22" ht="26.25" hidden="1" customHeight="1" x14ac:dyDescent="0.2">
      <c r="H30" s="10"/>
      <c r="R30" s="10"/>
    </row>
    <row r="31" spans="1:22" ht="26.25" hidden="1" customHeight="1" x14ac:dyDescent="0.2">
      <c r="H31" s="10"/>
      <c r="R31" s="10"/>
    </row>
    <row r="32" spans="1:22" ht="26.25" hidden="1" customHeight="1" x14ac:dyDescent="0.2">
      <c r="H32" s="10"/>
      <c r="R32" s="10"/>
    </row>
  </sheetData>
  <mergeCells count="2">
    <mergeCell ref="A1:B1"/>
    <mergeCell ref="M22:N22"/>
  </mergeCells>
  <dataValidations count="2">
    <dataValidation type="decimal" operator="greaterThan" allowBlank="1" showInputMessage="1" showErrorMessage="1" errorTitle="Price per Pck" error="Please enter only a numerical value for the Price per Pack." sqref="M3:M21" xr:uid="{00000000-0002-0000-0300-000000000000}">
      <formula1>0</formula1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300-000001000000}">
      <formula1>0</formula1>
    </dataValidation>
  </dataValidations>
  <printOptions horizontalCentered="1"/>
  <pageMargins left="0.25" right="0.25" top="0.75" bottom="0.75" header="0.3" footer="0.3"/>
  <pageSetup paperSize="5" scale="63" orientation="landscape" r:id="rId1"/>
  <headerFooter scaleWithDoc="0">
    <oddHeader xml:space="preserve">&amp;LMSBG Bread Bid 2022&amp;RZone 4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2"/>
  <sheetViews>
    <sheetView workbookViewId="0">
      <selection activeCell="B5" sqref="B5"/>
    </sheetView>
  </sheetViews>
  <sheetFormatPr defaultRowHeight="12.75" x14ac:dyDescent="0.2"/>
  <sheetData>
    <row r="1" spans="1:1" x14ac:dyDescent="0.2">
      <c r="A1" t="s">
        <v>124</v>
      </c>
    </row>
    <row r="2" spans="1:1" x14ac:dyDescent="0.2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MSBG Bread Zone 1</vt:lpstr>
      <vt:lpstr>MSBG Bread Zone 2</vt:lpstr>
      <vt:lpstr>MSBG Bread Zone 3</vt:lpstr>
      <vt:lpstr>MSBG Bread Zone 4</vt:lpstr>
      <vt:lpstr>Sheet2</vt:lpstr>
      <vt:lpstr>'MSBG Bread Zone 1'!Print_Area</vt:lpstr>
      <vt:lpstr>'MSBG Bread Zone 2'!Print_Area</vt:lpstr>
      <vt:lpstr>'MSBG Bread Zone 3'!Print_Area</vt:lpstr>
      <vt:lpstr>'MSBG Bread Zone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McKim</dc:creator>
  <cp:lastModifiedBy>Tim Goossens</cp:lastModifiedBy>
  <cp:lastPrinted>2022-02-28T14:38:50Z</cp:lastPrinted>
  <dcterms:created xsi:type="dcterms:W3CDTF">2015-03-02T14:38:00Z</dcterms:created>
  <dcterms:modified xsi:type="dcterms:W3CDTF">2022-06-13T15:35:26Z</dcterms:modified>
</cp:coreProperties>
</file>