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2-2023\Submitted Bids\Paper\WB Mason\"/>
    </mc:Choice>
  </mc:AlternateContent>
  <xr:revisionPtr revIDLastSave="0" documentId="13_ncr:1_{C9A99995-639F-47BF-9663-9B84BF1095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B Mason" sheetId="1" r:id="rId1"/>
  </sheets>
  <definedNames>
    <definedName name="_xlnm.Print_Area" localSheetId="0">'WB Mason'!$A$2:$M$223</definedName>
    <definedName name="_xlnm.Print_Titles" localSheetId="0">'WB Mason'!$1:$2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2" i="1" l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L3" i="1" l="1"/>
  <c r="L14" i="1"/>
  <c r="L19" i="1" l="1"/>
  <c r="L20" i="1" l="1"/>
  <c r="L21" i="1" l="1"/>
  <c r="L22" i="1" l="1"/>
  <c r="L23" i="1" l="1"/>
  <c r="L26" i="1" l="1"/>
  <c r="L30" i="1" l="1"/>
  <c r="L39" i="1" l="1"/>
  <c r="L45" i="1"/>
  <c r="L38" i="1"/>
  <c r="L32" i="1"/>
  <c r="L28" i="1"/>
  <c r="L43" i="1"/>
  <c r="L42" i="1"/>
  <c r="L40" i="1"/>
  <c r="L37" i="1"/>
  <c r="L34" i="1"/>
  <c r="L33" i="1"/>
  <c r="L31" i="1"/>
  <c r="L29" i="1"/>
  <c r="L27" i="1"/>
  <c r="L25" i="1"/>
  <c r="L17" i="1"/>
  <c r="L15" i="1"/>
  <c r="L12" i="1"/>
  <c r="L10" i="1"/>
  <c r="L8" i="1"/>
  <c r="L6" i="1"/>
  <c r="L5" i="1"/>
  <c r="L24" i="1"/>
  <c r="L46" i="1" l="1"/>
  <c r="L4" i="1"/>
  <c r="L47" i="1" l="1"/>
  <c r="L48" i="1" l="1"/>
  <c r="L49" i="1" l="1"/>
  <c r="L50" i="1" l="1"/>
  <c r="L51" i="1" l="1"/>
  <c r="L52" i="1" l="1"/>
  <c r="L53" i="1" l="1"/>
  <c r="L54" i="1" l="1"/>
  <c r="L55" i="1" l="1"/>
  <c r="L56" i="1" l="1"/>
  <c r="L57" i="1" l="1"/>
  <c r="L58" i="1" l="1"/>
  <c r="L59" i="1" l="1"/>
  <c r="L60" i="1" l="1"/>
  <c r="L61" i="1" l="1"/>
  <c r="L62" i="1" l="1"/>
  <c r="L63" i="1" l="1"/>
  <c r="L64" i="1" l="1"/>
  <c r="L65" i="1" l="1"/>
  <c r="L66" i="1" l="1"/>
  <c r="L67" i="1" l="1"/>
  <c r="L68" i="1" l="1"/>
  <c r="L69" i="1" l="1"/>
  <c r="L70" i="1" l="1"/>
  <c r="L71" i="1" l="1"/>
  <c r="L72" i="1" l="1"/>
  <c r="L73" i="1" l="1"/>
  <c r="L74" i="1" l="1"/>
  <c r="L75" i="1" l="1"/>
  <c r="L76" i="1" l="1"/>
  <c r="L77" i="1" l="1"/>
  <c r="L78" i="1" l="1"/>
  <c r="L79" i="1" l="1"/>
  <c r="L80" i="1" l="1"/>
  <c r="L81" i="1" l="1"/>
  <c r="L82" i="1" l="1"/>
  <c r="L83" i="1" l="1"/>
  <c r="L84" i="1" l="1"/>
  <c r="L85" i="1" l="1"/>
  <c r="L86" i="1" l="1"/>
  <c r="L87" i="1" l="1"/>
  <c r="L88" i="1" l="1"/>
  <c r="L89" i="1" l="1"/>
  <c r="L90" i="1" l="1"/>
  <c r="L91" i="1" l="1"/>
  <c r="L92" i="1" l="1"/>
  <c r="L93" i="1" l="1"/>
  <c r="L94" i="1" l="1"/>
  <c r="L95" i="1" l="1"/>
  <c r="L96" i="1" l="1"/>
  <c r="L97" i="1" l="1"/>
  <c r="L98" i="1" l="1"/>
  <c r="L99" i="1" l="1"/>
  <c r="L100" i="1" l="1"/>
  <c r="L103" i="1" l="1"/>
  <c r="L106" i="1" l="1"/>
  <c r="L109" i="1" l="1"/>
  <c r="L112" i="1" l="1"/>
  <c r="L113" i="1" l="1"/>
  <c r="L114" i="1" l="1"/>
  <c r="L115" i="1" l="1"/>
  <c r="L116" i="1" l="1"/>
  <c r="L117" i="1" l="1"/>
  <c r="L118" i="1" l="1"/>
  <c r="L119" i="1" l="1"/>
  <c r="L120" i="1" l="1"/>
  <c r="L121" i="1" l="1"/>
  <c r="L122" i="1" l="1"/>
  <c r="L123" i="1" l="1"/>
  <c r="L125" i="1" l="1"/>
  <c r="L126" i="1" l="1"/>
  <c r="L127" i="1" l="1"/>
  <c r="L130" i="1" l="1"/>
  <c r="L133" i="1" l="1"/>
  <c r="L136" i="1" l="1"/>
  <c r="L137" i="1" l="1"/>
  <c r="L140" i="1" l="1"/>
  <c r="L141" i="1" l="1"/>
  <c r="L142" i="1" l="1"/>
  <c r="L145" i="1" l="1"/>
  <c r="L146" i="1" l="1"/>
  <c r="L147" i="1" l="1"/>
  <c r="L148" i="1" l="1"/>
  <c r="L151" i="1" l="1"/>
  <c r="L152" i="1" l="1"/>
  <c r="L155" i="1" l="1"/>
  <c r="L156" i="1" l="1"/>
  <c r="L157" i="1" l="1"/>
  <c r="L158" i="1" l="1"/>
  <c r="L159" i="1" l="1"/>
  <c r="L160" i="1" l="1"/>
  <c r="L161" i="1" l="1"/>
  <c r="L163" i="1" l="1"/>
  <c r="L165" i="1" l="1"/>
  <c r="L166" i="1" l="1"/>
  <c r="L167" i="1" l="1"/>
  <c r="L168" i="1" l="1"/>
  <c r="L170" i="1" l="1"/>
  <c r="L172" i="1" l="1"/>
  <c r="L173" i="1" l="1"/>
  <c r="L174" i="1" l="1"/>
  <c r="L175" i="1" l="1"/>
  <c r="L176" i="1" l="1"/>
  <c r="L179" i="1" l="1"/>
  <c r="L181" i="1" l="1"/>
  <c r="L182" i="1" l="1"/>
  <c r="L183" i="1" l="1"/>
  <c r="L184" i="1" l="1"/>
  <c r="L188" i="1" l="1"/>
  <c r="L190" i="1" l="1"/>
  <c r="L194" i="1" l="1"/>
  <c r="L196" i="1" l="1"/>
  <c r="L199" i="1" l="1"/>
  <c r="L201" i="1" l="1"/>
  <c r="L203" i="1" l="1"/>
  <c r="L206" i="1" l="1"/>
  <c r="L207" i="1" l="1"/>
  <c r="L208" i="1" l="1"/>
  <c r="L209" i="1" l="1"/>
  <c r="L210" i="1" l="1"/>
  <c r="L211" i="1" l="1"/>
  <c r="L212" i="1" l="1"/>
  <c r="L213" i="1" l="1"/>
  <c r="L214" i="1" l="1"/>
  <c r="L215" i="1" l="1"/>
  <c r="L216" i="1" l="1"/>
  <c r="L217" i="1" l="1"/>
  <c r="L218" i="1" l="1"/>
  <c r="L222" i="1" l="1"/>
  <c r="L223" i="1" s="1"/>
  <c r="L219" i="1"/>
</calcChain>
</file>

<file path=xl/sharedStrings.xml><?xml version="1.0" encoding="utf-8"?>
<sst xmlns="http://schemas.openxmlformats.org/spreadsheetml/2006/main" count="959" uniqueCount="737">
  <si>
    <t>Line</t>
  </si>
  <si>
    <t>Item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</si>
  <si>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</si>
  <si>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</si>
  <si>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</si>
  <si>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</si>
  <si>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</si>
  <si>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</si>
  <si>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</si>
  <si>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</si>
  <si>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</si>
  <si>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</si>
  <si>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Bag, brown paper, 6#</t>
  </si>
  <si>
    <t>Distributor's Choice</t>
  </si>
  <si>
    <t>Bag, foil, cheeseburger Bag, 6.75x6.75</t>
  </si>
  <si>
    <t>Bagcraft 300529</t>
  </si>
  <si>
    <t>Bag, foil, hamburger, 6.75x6.75</t>
  </si>
  <si>
    <t>Bagcraft 300527</t>
  </si>
  <si>
    <t>Bag, foil, hot dog, 3x2x9</t>
  </si>
  <si>
    <t>Bagcraft 300455</t>
  </si>
  <si>
    <t>Bag, foil, plain, 6.75x6.75</t>
  </si>
  <si>
    <t>Bagcraft 300533</t>
  </si>
  <si>
    <t xml:space="preserve">Bag, plastic, 8x4x18, clear, small </t>
  </si>
  <si>
    <t xml:space="preserve">Handgards 304985352 </t>
  </si>
  <si>
    <t>Bag, saddle, sandwich, plain, 6.5x7</t>
  </si>
  <si>
    <t>Handgards SB8.5</t>
  </si>
  <si>
    <t>Bleach, household</t>
  </si>
  <si>
    <t>6 1 gal</t>
  </si>
  <si>
    <t>Dart 12B32</t>
  </si>
  <si>
    <t>Bowl, barrel, plant fiber, 12 oz.</t>
  </si>
  <si>
    <t>World Centric BB-SC-U12</t>
  </si>
  <si>
    <t>Lid, barrel bowl BB-SC-U12, plant fiber, 8-16 oz.</t>
  </si>
  <si>
    <t>World centric BBL-SC-U12</t>
  </si>
  <si>
    <t>Bowls, burrito, plant fiber,  9.7x6.25x1.5, 32 oz.</t>
  </si>
  <si>
    <t>World Centric BO-SC-UBB</t>
  </si>
  <si>
    <t>Bowls, burrito, plant fiber, 8x5.35x1.5, 24 oz.</t>
  </si>
  <si>
    <t>World Centric BO-SC-UBBS</t>
  </si>
  <si>
    <t>Box, carryout, red weave 9x5x3 (Chicken box)</t>
  </si>
  <si>
    <t>SQP CH2</t>
  </si>
  <si>
    <t>Box, pizza, 7x7x2, stock print</t>
  </si>
  <si>
    <t>Timbar UF7CPBR</t>
  </si>
  <si>
    <t>Dart ClearPac C24DER</t>
  </si>
  <si>
    <t xml:space="preserve">Lid, flat for C24DER </t>
  </si>
  <si>
    <t>Dart ClearPac C32DLR</t>
  </si>
  <si>
    <t>Container, clear hinged, 3 compartment, 8x8x3</t>
  </si>
  <si>
    <t>Durable PXT-833</t>
  </si>
  <si>
    <t>Container, clear hinged, 6.125x6.5</t>
  </si>
  <si>
    <t>Durable PXT-600</t>
  </si>
  <si>
    <t>Container, clear hinged, 8.875x8</t>
  </si>
  <si>
    <t>Durable  PXT-880</t>
  </si>
  <si>
    <t>Container, deli, rectangular, clear, compostable</t>
  </si>
  <si>
    <t>World Centric RD-CS-32</t>
  </si>
  <si>
    <t>Lid, container deli, compostable RD-CS-32</t>
  </si>
  <si>
    <t xml:space="preserve">World Centric RDL-CS-24 </t>
  </si>
  <si>
    <t>Fabrikal GS6-3W</t>
  </si>
  <si>
    <t>Container, On the Go, 1 compartment box, Greenware</t>
  </si>
  <si>
    <t>Fabrikal GS6-1</t>
  </si>
  <si>
    <t>Container, On the Go, 4 compartment box, Greenware</t>
  </si>
  <si>
    <t>Fabrikal GS6-4</t>
  </si>
  <si>
    <t>Lid, On the Go, GS6-3W, GS6-2, GS6-4</t>
  </si>
  <si>
    <t>Fabrikal LGS6</t>
  </si>
  <si>
    <t>Cover, bun pan, 21x6x35</t>
  </si>
  <si>
    <t>Cover, bun rack, 52x80</t>
  </si>
  <si>
    <t>Cup insulated, foam, white, 20 oz.</t>
  </si>
  <si>
    <t>Dart 20J16</t>
  </si>
  <si>
    <t>Lid, 20 oz. foam cup 20J16, straw slotted</t>
  </si>
  <si>
    <t>Dart 16SL</t>
  </si>
  <si>
    <t>Dart 8SJ20</t>
  </si>
  <si>
    <t>Dart 20JL</t>
  </si>
  <si>
    <t>Dart TP9R</t>
  </si>
  <si>
    <t>Lid, 9 oz. cup TP9R</t>
  </si>
  <si>
    <t>Dart 662TP</t>
  </si>
  <si>
    <t>Cup, clear PET cold (yogurt parfait cup)</t>
  </si>
  <si>
    <t>Solo TP12</t>
  </si>
  <si>
    <t>Lid, flat w/straw slot, for TP12</t>
  </si>
  <si>
    <t>Dart 662TS</t>
  </si>
  <si>
    <t>Cup, compostable, clear, 12 oz., Greenware</t>
  </si>
  <si>
    <t>Fabrikal GC12S</t>
  </si>
  <si>
    <t>Cup, compostable, clear, 16 oz., Greenware</t>
  </si>
  <si>
    <t>Fabrikal GC16S</t>
  </si>
  <si>
    <t>Lid, 16 oz. with slot, compostable cup GC16S Greenware</t>
  </si>
  <si>
    <t>Fabrikal LGC16/24</t>
  </si>
  <si>
    <t>Cup, compostable, clear, 20 oz., Greenware</t>
  </si>
  <si>
    <t>Fabrikal GC20</t>
  </si>
  <si>
    <t>Lid, dome w/ straw hole, for 12 &amp; 20oz. Greenware cups</t>
  </si>
  <si>
    <t>Fabrikal DLGC 12/20</t>
  </si>
  <si>
    <t>Lid, dome, no hole, for 12 &amp; 20oz. Greenware cups</t>
  </si>
  <si>
    <t>Fabrikal DLGC 12/20NH</t>
  </si>
  <si>
    <t>Lid, flat w/straw slot, for 12 &amp; 20oz. Greenware cups</t>
  </si>
  <si>
    <t>Fabrikal LGC12/20</t>
  </si>
  <si>
    <t>Cup, compostable, clear, 7 oz., Greenware</t>
  </si>
  <si>
    <t>Fabrikal GC7</t>
  </si>
  <si>
    <t>Cutlery kit, spork, straw, napkin, white, medium weight</t>
  </si>
  <si>
    <t>Deli wrap, red check, 12 x 12</t>
  </si>
  <si>
    <t>4 gal</t>
  </si>
  <si>
    <t>Detergent, laundry, liquid, Tide</t>
  </si>
  <si>
    <t>PGC 08886</t>
  </si>
  <si>
    <t>Detergent, pot and pan, manual, 4 1 gal.</t>
  </si>
  <si>
    <t>Dawn PGC57445CT</t>
  </si>
  <si>
    <t>Film, plastic, 12x12 perforated, clear</t>
  </si>
  <si>
    <t>Film, plastic, 12x2000'</t>
  </si>
  <si>
    <t>2000' roll</t>
  </si>
  <si>
    <t>Film, plastic, 18x2000'</t>
  </si>
  <si>
    <t>Film, plastic, 24x1000'</t>
  </si>
  <si>
    <t>1000' roll</t>
  </si>
  <si>
    <t>Foil, 12x1000', standard weight</t>
  </si>
  <si>
    <t>Foil, 18x500', heavy duty</t>
  </si>
  <si>
    <t>500' roll</t>
  </si>
  <si>
    <t>Foil, sheet, 10.75x12.5</t>
  </si>
  <si>
    <t>Foil, sheet, 9x10.75</t>
  </si>
  <si>
    <t>Gloves, vinyl, PF, large</t>
  </si>
  <si>
    <t>Omni 295175</t>
  </si>
  <si>
    <t>10 100 ct</t>
  </si>
  <si>
    <t>Gloves, vinyl, PF, medium</t>
  </si>
  <si>
    <t>Omni 295165</t>
  </si>
  <si>
    <t>Gloves, vinyl, PF, small</t>
  </si>
  <si>
    <t>Omni 295155</t>
  </si>
  <si>
    <t>Gloves, vinyl, PF, X-Large</t>
  </si>
  <si>
    <t>Omni 295180</t>
  </si>
  <si>
    <t>Gloves, vinyl, with powder, large</t>
  </si>
  <si>
    <t>Gloves, vinyl, with powder, medium</t>
  </si>
  <si>
    <t>Hair Net, Light Brown</t>
  </si>
  <si>
    <t>50#</t>
  </si>
  <si>
    <t>Liner, 55 gal, 38x58, XHeavy, black</t>
  </si>
  <si>
    <t>Tork Universal Xpressnap® DX906E</t>
  </si>
  <si>
    <t>Morcon P-500</t>
  </si>
  <si>
    <t>Pan liner, poly-nylon, 34 x 12, full pan (2.5 &amp; 4 inch deep)</t>
  </si>
  <si>
    <t>Elkay PL3412</t>
  </si>
  <si>
    <t>Pan liner, poly-nylon, 34 x 18, full pan (6 inch deep)</t>
  </si>
  <si>
    <t>Elkay PL3418</t>
  </si>
  <si>
    <t xml:space="preserve">Pan liner, quillon, 16x24 </t>
  </si>
  <si>
    <t>Grease Resistant Pan Line - Mcnairn 019010</t>
  </si>
  <si>
    <t>Pan, foil, 7''</t>
  </si>
  <si>
    <t>Durable 270500X</t>
  </si>
  <si>
    <t>Pan, steam table, disposable, full size, 3.375 inches deep</t>
  </si>
  <si>
    <t>Durable FS7900XX</t>
  </si>
  <si>
    <t>Plasticware, fork, medium weight, white, unwrapped</t>
  </si>
  <si>
    <t>Summit RFKCSN</t>
  </si>
  <si>
    <t>Plasticware, fork, medium weight, wrapped</t>
  </si>
  <si>
    <t>Plasticware, knife, medium weight, white, unwrapped</t>
  </si>
  <si>
    <t>Summit RKNCSN</t>
  </si>
  <si>
    <t>Plasticware, Smartstock fork refill, white</t>
  </si>
  <si>
    <t>Plasticware, Smartstock knife refill, white</t>
  </si>
  <si>
    <t>Dixie SSK21P</t>
  </si>
  <si>
    <t>Plasticware, Smartstock spoon refill, white</t>
  </si>
  <si>
    <t>Dixie SSS21P</t>
  </si>
  <si>
    <t>Plasticware, soup spoon, medium weight, white, unwrapped</t>
  </si>
  <si>
    <t>Summit RSOUPCSN</t>
  </si>
  <si>
    <t>Plasticware, teaspoon, medium weight, white, unwrapped</t>
  </si>
  <si>
    <t>Summit RSPCSN</t>
  </si>
  <si>
    <t>Plasticware, teaspoon, medium weight, wrapped</t>
  </si>
  <si>
    <t>Scrub pad, hotel size</t>
  </si>
  <si>
    <t>Brillo</t>
  </si>
  <si>
    <t>10 12 ct</t>
  </si>
  <si>
    <t>Soufflé cup, 2 oz., plastic, translucent</t>
  </si>
  <si>
    <t>Dart 200PC</t>
  </si>
  <si>
    <t>Lid, 2 oz. soufflé 200PC, translucent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</si>
  <si>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</si>
  <si>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</si>
  <si>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</si>
  <si>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</si>
  <si>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</si>
  <si>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</si>
  <si>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Soufflé cup, 5.5 oz., plastic, translucent</t>
  </si>
  <si>
    <t>Lid, 4 and 5.5 oz. soufflé 400PC and 550 PC, translucent</t>
  </si>
  <si>
    <t>Sponge, stainless steel, large</t>
  </si>
  <si>
    <t>Straw, milk, wrapped, 5.75</t>
  </si>
  <si>
    <t>Netchoice 420332</t>
  </si>
  <si>
    <t>24 500 ct</t>
  </si>
  <si>
    <t>Table Covers, 3 ply, 54 x 108', white</t>
  </si>
  <si>
    <t>Towel, wet wipes, pink, disposable, 13.5x24</t>
  </si>
  <si>
    <t>Chix 8507</t>
  </si>
  <si>
    <t>Tray, 2S,  8.25 x 5.75 x .5, foam, white, shallow</t>
  </si>
  <si>
    <t>Genpak 2S</t>
  </si>
  <si>
    <t>Tray, 5 compartment , foam, black</t>
  </si>
  <si>
    <t>Genpak 105BLK</t>
  </si>
  <si>
    <t>Tray, 5 compartment, compostable pulp, white, 10.5 x 8.5</t>
  </si>
  <si>
    <t>Huhtamaki 22025</t>
  </si>
  <si>
    <t>Tray, 5 compartment, foam, white</t>
  </si>
  <si>
    <t>Genpak 105</t>
  </si>
  <si>
    <t>Tray, 5 compartment, round, compostable</t>
  </si>
  <si>
    <t>Huhtamaki 21040</t>
  </si>
  <si>
    <t>Tray, 8S, 10x8x.5, foam, white, single compartment</t>
  </si>
  <si>
    <t>Genpak 1008S</t>
  </si>
  <si>
    <t>Tray, aluminum, oblong, 3 compartment w/ board lid</t>
  </si>
  <si>
    <t>Tray, aluminum, school feeding, 2 compartment hamburger</t>
  </si>
  <si>
    <t>Tray, aluminum, school feeding, 2 compartment hot dog</t>
  </si>
  <si>
    <t>Tray, aluminum, school feeding, single compartment</t>
  </si>
  <si>
    <t>Tray, food, paper, red plaid 1# (#100)</t>
  </si>
  <si>
    <t>SQP 8701</t>
  </si>
  <si>
    <t>Tray, food, paper, red plaid 2# (#200)</t>
  </si>
  <si>
    <t>SQP 8702</t>
  </si>
  <si>
    <t>Tray, food, paper, red plaid 3# (#300)</t>
  </si>
  <si>
    <t>SQP 8703</t>
  </si>
  <si>
    <t>Tray, food, paper, red plaid 4 oz. (#25)</t>
  </si>
  <si>
    <t>SQP 8706</t>
  </si>
  <si>
    <t>Tray, food, paper, red plaid 5# (#500)</t>
  </si>
  <si>
    <t>SQP 8155</t>
  </si>
  <si>
    <t>Wipes, food thermometer</t>
  </si>
  <si>
    <t>Nice Pak NPQ94384</t>
  </si>
  <si>
    <t>Wipes, Wet Task w/ bucket</t>
  </si>
  <si>
    <t>Kimberly-Clark 06001</t>
  </si>
  <si>
    <t>Approved Brand</t>
  </si>
  <si>
    <t>Total:</t>
  </si>
  <si>
    <t>Tray, food, compostable, plaid</t>
  </si>
  <si>
    <t>Kraft 6155</t>
  </si>
  <si>
    <t>Cutlery kit, fork, teaspoon, straw, napkin, white, medium weight</t>
  </si>
  <si>
    <t>1000 ea.</t>
  </si>
  <si>
    <t>5000 ea.</t>
  </si>
  <si>
    <t>4 100 oz.</t>
  </si>
  <si>
    <t>1600 ea.</t>
  </si>
  <si>
    <t>2400 ea.</t>
  </si>
  <si>
    <t>3000 ea.</t>
  </si>
  <si>
    <t>500 ea.</t>
  </si>
  <si>
    <t>144 ea.</t>
  </si>
  <si>
    <t>100 ea.</t>
  </si>
  <si>
    <t>6000 ea.</t>
  </si>
  <si>
    <t>8000 ea.</t>
  </si>
  <si>
    <t>50 ea.</t>
  </si>
  <si>
    <t>960 ea.</t>
  </si>
  <si>
    <t>1200 ea.</t>
  </si>
  <si>
    <t>2500 ea.</t>
  </si>
  <si>
    <t>2000 ea.</t>
  </si>
  <si>
    <t>12 ea.</t>
  </si>
  <si>
    <t>25 ea.</t>
  </si>
  <si>
    <t>200 ea.</t>
  </si>
  <si>
    <t>250 ea.</t>
  </si>
  <si>
    <t>Bowl, 12 oz. foam, white</t>
  </si>
  <si>
    <t xml:space="preserve">400 ea. </t>
  </si>
  <si>
    <t>300 ea.</t>
  </si>
  <si>
    <t>400 ea.</t>
  </si>
  <si>
    <t>Container, 24 oz. Clear</t>
  </si>
  <si>
    <t>504 ea.</t>
  </si>
  <si>
    <t>600 ea.</t>
  </si>
  <si>
    <t>Cup, 9 oz., plastic, translucent</t>
  </si>
  <si>
    <t>Bag, clear, ziplock, gallon size, 10 x 12</t>
  </si>
  <si>
    <t>Durable 210-35-L250</t>
  </si>
  <si>
    <t>Anchor DVH1101</t>
  </si>
  <si>
    <t>Container, food, paper w/ lid, 8 oz.</t>
  </si>
  <si>
    <t>Container, food, paper w/ lid, 12 oz.</t>
  </si>
  <si>
    <t>Solo KHB8A, Symphony</t>
  </si>
  <si>
    <t>Solo KHB12A, Symphony</t>
  </si>
  <si>
    <t>Insert, cup, clear, 4.0 oz.</t>
  </si>
  <si>
    <t>Fabrikal CI4</t>
  </si>
  <si>
    <t>10 100 ct.</t>
  </si>
  <si>
    <t>Scott 98908</t>
  </si>
  <si>
    <t>5250 ea.</t>
  </si>
  <si>
    <t>Napkin, cartridge, white, 6.5 x 8.5</t>
  </si>
  <si>
    <t>Durable 225-30-1000</t>
  </si>
  <si>
    <t>Durable 215-30-1000</t>
  </si>
  <si>
    <t>Durable 205-30-1000</t>
  </si>
  <si>
    <t xml:space="preserve">Cup, insulated, foam, white, 8 oz., squat </t>
  </si>
  <si>
    <t>Sandwich wedge, plastic, clear</t>
  </si>
  <si>
    <t>Gloves, vinyl, with powder, X-Large</t>
  </si>
  <si>
    <t>McNairn 321620</t>
  </si>
  <si>
    <t>McNairn 321602</t>
  </si>
  <si>
    <t>McNairn 321352</t>
  </si>
  <si>
    <t>McNairn 321601</t>
  </si>
  <si>
    <t>Elkay 7G-084018</t>
  </si>
  <si>
    <t>Elkay H07</t>
  </si>
  <si>
    <t>Pactiv YCI8-2123</t>
  </si>
  <si>
    <t>Norpak F25Q1M</t>
  </si>
  <si>
    <t>Netchoice 406010</t>
  </si>
  <si>
    <t>Netchoice 406017</t>
  </si>
  <si>
    <t>Netchoice 406020</t>
  </si>
  <si>
    <t>Netchoice 406014</t>
  </si>
  <si>
    <t>Fabrikal PC200</t>
  </si>
  <si>
    <t>Fabrikal PC400</t>
  </si>
  <si>
    <t>Pactiv 2S</t>
  </si>
  <si>
    <t>Pactiv 8S</t>
  </si>
  <si>
    <t>Pactiv Y7139TP</t>
  </si>
  <si>
    <t>Genpak 10500-3L</t>
  </si>
  <si>
    <t>Timbar 177</t>
  </si>
  <si>
    <t>Pactiv YCI8-2120</t>
  </si>
  <si>
    <t>Film, plastic, 14x14 perforated, clear</t>
  </si>
  <si>
    <t>World Centric FO-PS-6</t>
  </si>
  <si>
    <t>Carefree 64V300PFL</t>
  </si>
  <si>
    <t>Summit V4221</t>
  </si>
  <si>
    <t>Carefree 64V300PFM</t>
  </si>
  <si>
    <t>Summit V4211</t>
  </si>
  <si>
    <t>Carefree 64V300PFS</t>
  </si>
  <si>
    <t>Summit GVP9SMIC</t>
  </si>
  <si>
    <t>Carefree 64V300PFXL</t>
  </si>
  <si>
    <t>Summit V4321</t>
  </si>
  <si>
    <t>Knife, compostable, white 6.7"</t>
  </si>
  <si>
    <t>World Centric KN-PS-6</t>
  </si>
  <si>
    <t>Lid, clear dome for C24DER</t>
  </si>
  <si>
    <t>Dart C32DDLR</t>
  </si>
  <si>
    <t>Nittany Paper           NP-LFN8000</t>
  </si>
  <si>
    <t>Durable QPL-25</t>
  </si>
  <si>
    <t>HFA 2047-00-500</t>
  </si>
  <si>
    <t>Western Plastics         527B-P</t>
  </si>
  <si>
    <t>HFA 2019-00-50</t>
  </si>
  <si>
    <t>Imperial Fork</t>
  </si>
  <si>
    <t>Imperial Knive</t>
  </si>
  <si>
    <t>Imperial Soup</t>
  </si>
  <si>
    <t>Scrub pad, scouring, 3.5x5"</t>
  </si>
  <si>
    <t>ETC S088-PL/ETC</t>
  </si>
  <si>
    <t>40 ea.</t>
  </si>
  <si>
    <t>Dart 550PC</t>
  </si>
  <si>
    <t>Spoon, soup, compostable, white 6"</t>
  </si>
  <si>
    <t>World Centric SO-PS-B</t>
  </si>
  <si>
    <t>Spoon, teaspoon, compostable, white 6"</t>
  </si>
  <si>
    <t>World Centric SP-PS-6</t>
  </si>
  <si>
    <t>Victoria Bay 325255</t>
  </si>
  <si>
    <t>10 500 ct</t>
  </si>
  <si>
    <t>Summit Straw66</t>
  </si>
  <si>
    <t>Plastirun 353\261</t>
  </si>
  <si>
    <t>ITW 8507A</t>
  </si>
  <si>
    <t>Pactiv YTHB-0500</t>
  </si>
  <si>
    <t>Pactiv YTH1-0500</t>
  </si>
  <si>
    <t>HFA 2045-35-250WL</t>
  </si>
  <si>
    <t>6 100 ct.</t>
  </si>
  <si>
    <t>PDI P56784</t>
  </si>
  <si>
    <t>Merit Wiper 11.5x24</t>
  </si>
  <si>
    <t>Straw, paper, wrapped 7.75” jumbo black</t>
  </si>
  <si>
    <t xml:space="preserve">Cup, compostable, hot, 10 oz. </t>
  </si>
  <si>
    <t>World Centric CU-PA-10-K</t>
  </si>
  <si>
    <t xml:space="preserve">Lid, for cup, compostable, hot, 10 oz. </t>
  </si>
  <si>
    <t>World Centric CUL-CS-12</t>
  </si>
  <si>
    <t>Test strips, chlorine</t>
  </si>
  <si>
    <t>Test strips, quat</t>
  </si>
  <si>
    <t>10 rolls</t>
  </si>
  <si>
    <t>Container, On the Go, 3 compartment box w/ side well - Greenware</t>
  </si>
  <si>
    <t>Napkin, dispenser, interfold, white</t>
  </si>
  <si>
    <t>Plate, 6 inch paper, white, uncoated</t>
  </si>
  <si>
    <t>Plate, 9 inch foam, white</t>
  </si>
  <si>
    <t>Plate, 9 inch paper, white, uncoated</t>
  </si>
  <si>
    <t>Wipes, sanitary</t>
  </si>
  <si>
    <t>Wipers, Wet Nap</t>
  </si>
  <si>
    <t>Fork, compostable, white 6.3"</t>
  </si>
  <si>
    <t>8000 ea.,</t>
  </si>
  <si>
    <t>Western Plastics     5130P</t>
  </si>
  <si>
    <t>Imperial Spoon</t>
  </si>
  <si>
    <t>Nice Pak P56784</t>
  </si>
  <si>
    <t>Detergent, laundry powder</t>
  </si>
  <si>
    <t>Napkin, Lo Fold, dispenser, white</t>
  </si>
  <si>
    <t>Cup, hot, paper, white, 10 oz.</t>
  </si>
  <si>
    <t>Lid, paper hot cup, 10 oz., fold back</t>
  </si>
  <si>
    <t xml:space="preserve">Cup, insulated, foam, white, 12 oz., squat </t>
  </si>
  <si>
    <t>Dart 32JL</t>
  </si>
  <si>
    <t>Dart 12SJ20</t>
  </si>
  <si>
    <t>Lid, 8 and 12 oz. foam cup, translucent, vented</t>
  </si>
  <si>
    <t>28L</t>
  </si>
  <si>
    <t>Lid, Bowl, 12 oz. foam, translucent, vented</t>
  </si>
  <si>
    <t>Dixie SSF21P</t>
  </si>
  <si>
    <t>Dart PL2N or Fabrikal XL250</t>
  </si>
  <si>
    <t>Fabrikal PC550</t>
  </si>
  <si>
    <t>Dart PL4N or Fabrikal XL345PC</t>
  </si>
  <si>
    <t>Lid, burrito bowl, 24 oz., BO-SC-UBBS</t>
  </si>
  <si>
    <t>Lid, burrito bowl, 32 oz., BO-SC-UBB</t>
  </si>
  <si>
    <t>World Centric BOL-CS-UBB</t>
  </si>
  <si>
    <t>World Centric BOL-CS-UBBS</t>
  </si>
  <si>
    <t>Mt Tom 135997</t>
  </si>
  <si>
    <t>ETC 88D</t>
  </si>
  <si>
    <t>Safety Zone SWP100IWB</t>
  </si>
  <si>
    <t>Ecopax ST-8</t>
  </si>
  <si>
    <t>MDI 8506wipe</t>
  </si>
  <si>
    <t>Amercare 22025</t>
  </si>
  <si>
    <t>4 500 ct</t>
  </si>
  <si>
    <t>Ecopax ST-8-B</t>
  </si>
  <si>
    <t>900 ea.</t>
  </si>
  <si>
    <t>NetChoice usp-mfrt-5</t>
  </si>
  <si>
    <t>Mask, 3 ply with metal nose band</t>
  </si>
  <si>
    <t>500 ct.</t>
  </si>
  <si>
    <t>Tray molded fiber, beige</t>
  </si>
  <si>
    <t>Container, foam hinged, 1 comp., 8.5X7.5X2.25</t>
  </si>
  <si>
    <t>Container, foam hinged, 3 comp., 8.5X8.5X2.25</t>
  </si>
  <si>
    <t>Dary Y7</t>
  </si>
  <si>
    <t>Cup, 7 oz., plastic, translucent</t>
  </si>
  <si>
    <t>Bag, food storage, plastic 4x2x8</t>
  </si>
  <si>
    <t>Bag, sandwich, waxed, wet 6x1x7</t>
  </si>
  <si>
    <t>Bag, shopping, brown, Kraft 13x7x17</t>
  </si>
  <si>
    <t>Bag, T shirt, white, 11.5x6.5x21</t>
  </si>
  <si>
    <t>Bag, take out, plastic, bell top handle, 21x18</t>
  </si>
  <si>
    <t>Bag, white paper 6#</t>
  </si>
  <si>
    <t>Container, clear plastic hinged 5 1/4 x 5 1/4 x 2 1/2</t>
  </si>
  <si>
    <t>Container, deli, clear round 16 oz</t>
  </si>
  <si>
    <t>Lid, clear for round deli container 16 oz</t>
  </si>
  <si>
    <t>Pizza slice holder, 9" hinged</t>
  </si>
  <si>
    <t>Twist ties, any color</t>
  </si>
  <si>
    <t>Container, foam hinged large 9.5x9.25x3.75</t>
  </si>
  <si>
    <t>Cutlery kit, fork, teaspoon, knife, napkin, white, medium weight</t>
  </si>
  <si>
    <t>1000</t>
  </si>
  <si>
    <t>Liner, 60 gal, 2.0 mil</t>
  </si>
  <si>
    <t>Plasticware. knife, medium weight, wrapped</t>
  </si>
  <si>
    <t>Plasticware, soup spoon, medium weight, wrapped</t>
  </si>
  <si>
    <t>6 60 ct.</t>
  </si>
  <si>
    <t>17L</t>
  </si>
  <si>
    <t>18L</t>
  </si>
  <si>
    <t>19L</t>
  </si>
  <si>
    <t>42L</t>
  </si>
  <si>
    <t>43L</t>
  </si>
  <si>
    <t>44L</t>
  </si>
  <si>
    <t>48L</t>
  </si>
  <si>
    <t>108L</t>
  </si>
  <si>
    <t>Bag, brown paper, 4#</t>
  </si>
  <si>
    <t>20L</t>
  </si>
  <si>
    <t>23L</t>
  </si>
  <si>
    <t>23L2</t>
  </si>
  <si>
    <t>29L</t>
  </si>
  <si>
    <t>37L</t>
  </si>
  <si>
    <t>40L</t>
  </si>
  <si>
    <t>44L2</t>
  </si>
  <si>
    <t>44L3</t>
  </si>
  <si>
    <t>45L</t>
  </si>
  <si>
    <t>49L</t>
  </si>
  <si>
    <t>51L</t>
  </si>
  <si>
    <t>109L</t>
  </si>
  <si>
    <t>111L</t>
  </si>
  <si>
    <t>MSBG Eastern Zone Paper Bid 2022</t>
  </si>
  <si>
    <t>540</t>
  </si>
  <si>
    <t>DUM18404PK</t>
  </si>
  <si>
    <t>CSI8BAG35</t>
  </si>
  <si>
    <t>BWK1GALBAG</t>
  </si>
  <si>
    <t>BWN5A22</t>
  </si>
  <si>
    <t>BWN5A06</t>
  </si>
  <si>
    <t>CALIBR5A10</t>
  </si>
  <si>
    <t>BWN5A04</t>
  </si>
  <si>
    <t>ELK6G042008</t>
  </si>
  <si>
    <t>ELK7G084018</t>
  </si>
  <si>
    <t>ELKH07</t>
  </si>
  <si>
    <t>BWN711</t>
  </si>
  <si>
    <t>KRI1200130</t>
  </si>
  <si>
    <t>IBSTHW1VAL</t>
  </si>
  <si>
    <t>ELKTO211810TY</t>
  </si>
  <si>
    <t>BAGGW6500</t>
  </si>
  <si>
    <t>KIK11008635042</t>
  </si>
  <si>
    <t>DCC12B32</t>
  </si>
  <si>
    <t>DCC32JL</t>
  </si>
  <si>
    <t>WRCBBSCU12</t>
  </si>
  <si>
    <t>WRCBBLSCU12</t>
  </si>
  <si>
    <t>WRCBOSCUBB</t>
  </si>
  <si>
    <t>WRCBOLCSUBB</t>
  </si>
  <si>
    <t>WRCBOSCUBBS</t>
  </si>
  <si>
    <t>RCKCH2</t>
  </si>
  <si>
    <t>PIZCOR7K</t>
  </si>
  <si>
    <t>dccc24der</t>
  </si>
  <si>
    <t>dccc32dlr</t>
  </si>
  <si>
    <t>dccc32ddlr</t>
  </si>
  <si>
    <t>CSIPETCRT8x8</t>
  </si>
  <si>
    <t>csipetcrt6x6</t>
  </si>
  <si>
    <t>DCCC90PST3</t>
  </si>
  <si>
    <t>DCC25UT1</t>
  </si>
  <si>
    <t>CSIDELICONT16</t>
  </si>
  <si>
    <t>CSIDELICONTLID</t>
  </si>
  <si>
    <t>wrcrdcs32</t>
  </si>
  <si>
    <t>wrcrdlcs24</t>
  </si>
  <si>
    <t>DCC95HT1R</t>
  </si>
  <si>
    <t>DCC85HT1R</t>
  </si>
  <si>
    <t>DCC85HT3R</t>
  </si>
  <si>
    <t>CSI12PFC250</t>
  </si>
  <si>
    <t>CSI8PFC250</t>
  </si>
  <si>
    <t>FABGS61</t>
  </si>
  <si>
    <t>FABGS63W</t>
  </si>
  <si>
    <t>FABGS64</t>
  </si>
  <si>
    <t>FABLGS6</t>
  </si>
  <si>
    <t>ELKBOR21635</t>
  </si>
  <si>
    <t>ELKBOR5280</t>
  </si>
  <si>
    <t>dcc20j16</t>
  </si>
  <si>
    <t>dcc16sl</t>
  </si>
  <si>
    <t>CSITRANSCUP7</t>
  </si>
  <si>
    <t>CSITRANSCUP9</t>
  </si>
  <si>
    <t>dcc662tp</t>
  </si>
  <si>
    <t>CSIPETCUP12</t>
  </si>
  <si>
    <t>CSIPETLIDFL</t>
  </si>
  <si>
    <t>fabgc12s</t>
  </si>
  <si>
    <t>fabdlgc1220</t>
  </si>
  <si>
    <t>fabdlgc1220nh</t>
  </si>
  <si>
    <t>fablgc1220</t>
  </si>
  <si>
    <t>fabgc16s</t>
  </si>
  <si>
    <t>fablgc1624</t>
  </si>
  <si>
    <t>Fabgc20</t>
  </si>
  <si>
    <t>fabgc7</t>
  </si>
  <si>
    <t>wrccupa10k</t>
  </si>
  <si>
    <t>wrcculcs12</t>
  </si>
  <si>
    <t>CSIHCWHITE10SQ</t>
  </si>
  <si>
    <t>CSIHCLID1024BK</t>
  </si>
  <si>
    <t>dcc8sj20</t>
  </si>
  <si>
    <t>dcc12sj20</t>
  </si>
  <si>
    <t>dcc20jl</t>
  </si>
  <si>
    <t>csicutkit5</t>
  </si>
  <si>
    <t>CSIMWPPCUTKIT4</t>
  </si>
  <si>
    <t>CSIMWPPCUTKITSNS</t>
  </si>
  <si>
    <t>BGC057700</t>
  </si>
  <si>
    <t>pgc08886</t>
  </si>
  <si>
    <t>BWKHURACAN40</t>
  </si>
  <si>
    <t>PGC574454CT</t>
  </si>
  <si>
    <t>WPAC2120120</t>
  </si>
  <si>
    <t>WPS313</t>
  </si>
  <si>
    <t>IBSFSW1202K</t>
  </si>
  <si>
    <t>IBSFSW1802K</t>
  </si>
  <si>
    <t>PME75003838</t>
  </si>
  <si>
    <t>CSIFL121000SD</t>
  </si>
  <si>
    <t>CSIFL18500HD</t>
  </si>
  <si>
    <t>CSIFLS1210200</t>
  </si>
  <si>
    <t>CSIFLS0910500</t>
  </si>
  <si>
    <t>WRCFOPS6</t>
  </si>
  <si>
    <t>NWLVGPCPFGL</t>
  </si>
  <si>
    <t>NWLVGPCPFGM</t>
  </si>
  <si>
    <t>NWLVGPCPFGS</t>
  </si>
  <si>
    <t>NWLVGPCPFGXL</t>
  </si>
  <si>
    <t>NWLVGPCPGL</t>
  </si>
  <si>
    <t>NWLVGPCPGM</t>
  </si>
  <si>
    <t>NWLVGPCPGXL</t>
  </si>
  <si>
    <t>SADPLW22BR</t>
  </si>
  <si>
    <t>FABCI4</t>
  </si>
  <si>
    <t>WRCKNPS6</t>
  </si>
  <si>
    <t>JSWRPR3858AKR01</t>
  </si>
  <si>
    <t>NWLMASK3PLYSURG</t>
  </si>
  <si>
    <t>KCC98908</t>
  </si>
  <si>
    <t>TRKDX906E</t>
  </si>
  <si>
    <t>CSIDISNAPW</t>
  </si>
  <si>
    <t>ELKPL3412</t>
  </si>
  <si>
    <t>ELKPL3418</t>
  </si>
  <si>
    <t>GENPANLINER</t>
  </si>
  <si>
    <t>CSIFL7ROUND</t>
  </si>
  <si>
    <t>CSIFLSTEAMFSD</t>
  </si>
  <si>
    <t>PCTD186CLMFH</t>
  </si>
  <si>
    <t>CSIMWPPFORKWH</t>
  </si>
  <si>
    <t>CSIMWPPFORKWRAP</t>
  </si>
  <si>
    <t>CSIMWPPKNIFEWRAP</t>
  </si>
  <si>
    <t>CSIMWPPKNIFEWH</t>
  </si>
  <si>
    <t>DXESSF21P</t>
  </si>
  <si>
    <t>DXESSK21P</t>
  </si>
  <si>
    <t>DXESSS1P</t>
  </si>
  <si>
    <t>CSIMWPPSOUPSWH</t>
  </si>
  <si>
    <t>CSIMWPPSSPOONWRAP</t>
  </si>
  <si>
    <t>CSIMWPPTEASPWH</t>
  </si>
  <si>
    <t>CSIMWPPTSPOONWRAP</t>
  </si>
  <si>
    <t>CSIPLATE6UC</t>
  </si>
  <si>
    <t>DCC9PWQR</t>
  </si>
  <si>
    <t>CSIPLATE9UC</t>
  </si>
  <si>
    <t>EESRPTTESW</t>
  </si>
  <si>
    <t>CALICCW240000</t>
  </si>
  <si>
    <t>MMM34738</t>
  </si>
  <si>
    <t>CSIPORCUP2C</t>
  </si>
  <si>
    <t>CSIPORLID2C</t>
  </si>
  <si>
    <t>fabgpc400</t>
  </si>
  <si>
    <t>fabgxl345pc</t>
  </si>
  <si>
    <t>CSIPORCUP4C</t>
  </si>
  <si>
    <t>CSIPORCUP5C</t>
  </si>
  <si>
    <t>CSIPORLID3C</t>
  </si>
  <si>
    <t>BWK50</t>
  </si>
  <si>
    <t>WRCSCPSB</t>
  </si>
  <si>
    <t>WRCSCPS6</t>
  </si>
  <si>
    <t>CSI485WJ5WH</t>
  </si>
  <si>
    <t>CSISTRAW8WB</t>
  </si>
  <si>
    <t>TCO31108</t>
  </si>
  <si>
    <t>LAC4250BJ</t>
  </si>
  <si>
    <t>SNT8051</t>
  </si>
  <si>
    <t>mrt8507</t>
  </si>
  <si>
    <t>PCTTFB02S</t>
  </si>
  <si>
    <t>pctythb0500</t>
  </si>
  <si>
    <t>huh22025</t>
  </si>
  <si>
    <t>pctyth10500</t>
  </si>
  <si>
    <t>huh21040</t>
  </si>
  <si>
    <t>pct8s</t>
  </si>
  <si>
    <t>WPPP73930CP</t>
  </si>
  <si>
    <t>DPK22530</t>
  </si>
  <si>
    <t>DPK21530</t>
  </si>
  <si>
    <t>DPK20530</t>
  </si>
  <si>
    <t>SQP7155</t>
  </si>
  <si>
    <t>sqp8701</t>
  </si>
  <si>
    <t>sqp8702</t>
  </si>
  <si>
    <t>sqp8703</t>
  </si>
  <si>
    <t>sqp8704</t>
  </si>
  <si>
    <t>sqp8155</t>
  </si>
  <si>
    <t>HUH10405CT</t>
  </si>
  <si>
    <t>BED254WHT</t>
  </si>
  <si>
    <t>KRI6700263</t>
  </si>
  <si>
    <t>WEB99935084</t>
  </si>
  <si>
    <t>NWLSANWIPE100</t>
  </si>
  <si>
    <t>kcc06001</t>
  </si>
  <si>
    <t>CSI GK4500</t>
  </si>
  <si>
    <t>CSI GK6500</t>
  </si>
  <si>
    <t>Boardwalk, 1 gallon bag</t>
  </si>
  <si>
    <t>Brown Paper, 5A22</t>
  </si>
  <si>
    <t>Brown Paper, 5A06</t>
  </si>
  <si>
    <t>Brown Paper, 5A10</t>
  </si>
  <si>
    <t>Brown Paper, 5A04</t>
  </si>
  <si>
    <t>Elkay, g042008</t>
  </si>
  <si>
    <t>Elkay, 7G084018</t>
  </si>
  <si>
    <t>ELKAY, H07</t>
  </si>
  <si>
    <t>Brown Paper, 711</t>
  </si>
  <si>
    <t>Kariout, 1200130</t>
  </si>
  <si>
    <t>Inteplast, thw1val</t>
  </si>
  <si>
    <t>Elkay, TO211810TY</t>
  </si>
  <si>
    <t>csi, GW6500</t>
  </si>
  <si>
    <t>JAMES AUSTIN, 11008635042</t>
  </si>
  <si>
    <t>DART, 12B32</t>
  </si>
  <si>
    <t>DART, 32JL</t>
  </si>
  <si>
    <t>WORLD CENTRIC, BBSCU12</t>
  </si>
  <si>
    <t>WORLD CENTRIC, BBLSCU12</t>
  </si>
  <si>
    <t>WORLD CENTRIC, BOSCUBB</t>
  </si>
  <si>
    <t>WORLD CENTRIC, BOLCSUBB</t>
  </si>
  <si>
    <t>WORLD CENTRIC, BOSCUBBS</t>
  </si>
  <si>
    <t>WORLD CENTRIC, BOLCSUBBS</t>
  </si>
  <si>
    <t>SQP, CH2</t>
  </si>
  <si>
    <t>MT tom, 135997</t>
  </si>
  <si>
    <t>Dart, c24der</t>
  </si>
  <si>
    <t>Dart. C32dlr</t>
  </si>
  <si>
    <t>Dart, c32ddlr</t>
  </si>
  <si>
    <t>CSI, PETCRT8x8</t>
  </si>
  <si>
    <t>CSI, PETCRT6x6</t>
  </si>
  <si>
    <t>Dart, c90pst3</t>
  </si>
  <si>
    <t xml:space="preserve">Dart, 25uti </t>
  </si>
  <si>
    <t>csi, deli cont16</t>
  </si>
  <si>
    <t xml:space="preserve">csi, deli cont lid </t>
  </si>
  <si>
    <t>world centric, rdcs32</t>
  </si>
  <si>
    <t>world centric.  Rdlcs24</t>
  </si>
  <si>
    <t>DART, 95HT1R</t>
  </si>
  <si>
    <t>DART, 85HT1R</t>
  </si>
  <si>
    <t>DART, 85HT3R</t>
  </si>
  <si>
    <t>CSI, 12PFC250</t>
  </si>
  <si>
    <t>CSI, 8PFC250</t>
  </si>
  <si>
    <t>FABRIKAL, GS6-1</t>
  </si>
  <si>
    <t>FABGS6-3W</t>
  </si>
  <si>
    <t>FABRIKAL, GS6-4</t>
  </si>
  <si>
    <t>FABRIKAL, LGS6</t>
  </si>
  <si>
    <t>ELKAY, BOR21635</t>
  </si>
  <si>
    <t>ELKAY, BOR5280</t>
  </si>
  <si>
    <t>DART, 20J16</t>
  </si>
  <si>
    <t>Dart, 16sl</t>
  </si>
  <si>
    <t>CSI, transcup7</t>
  </si>
  <si>
    <t>CSI, transcup9</t>
  </si>
  <si>
    <t>DART, 662tp</t>
  </si>
  <si>
    <t>CSI, petcup12</t>
  </si>
  <si>
    <t>CSI, PETLIDFL</t>
  </si>
  <si>
    <t>Fabrikal, gc12s</t>
  </si>
  <si>
    <t>Fabrikal, 1220</t>
  </si>
  <si>
    <t>Fabrikal, 1220NH</t>
  </si>
  <si>
    <t>fabrikal, gc1220</t>
  </si>
  <si>
    <t>fabrikal, gc16s</t>
  </si>
  <si>
    <t>fabrikal, lgc1624</t>
  </si>
  <si>
    <t>fabrikal, gc20</t>
  </si>
  <si>
    <t>fabrikal, gc7</t>
  </si>
  <si>
    <t>world centric, cupa10k</t>
  </si>
  <si>
    <t>world centric, culcs12</t>
  </si>
  <si>
    <t>csi, hcwhite10</t>
  </si>
  <si>
    <t>csi, hclid1024</t>
  </si>
  <si>
    <t>dart, 8sj20</t>
  </si>
  <si>
    <t>dart, 12sj20</t>
  </si>
  <si>
    <t>dart, 20jl</t>
  </si>
  <si>
    <t>csi, cutkit5</t>
  </si>
  <si>
    <t>csi, mwppcutkit4</t>
  </si>
  <si>
    <t>csi, mwppcutkitsns</t>
  </si>
  <si>
    <t>bagcraft, 057700</t>
  </si>
  <si>
    <t>procter and gamble , 08886</t>
  </si>
  <si>
    <t>boardwalk, huracane40</t>
  </si>
  <si>
    <t>procter and gamble, 574454</t>
  </si>
  <si>
    <t>Western Plastics, c2120120</t>
  </si>
  <si>
    <t>Western Plastics, 313</t>
  </si>
  <si>
    <t>Inteplast, fsw1202</t>
  </si>
  <si>
    <t>inteplast, fsw1802</t>
  </si>
  <si>
    <t>primesource, 75003838</t>
  </si>
  <si>
    <t>csi, fl121000</t>
  </si>
  <si>
    <t>csi, fl18500</t>
  </si>
  <si>
    <t>csi, fls1210200</t>
  </si>
  <si>
    <t>csi, fls0910500</t>
  </si>
  <si>
    <t>WORLD CENTRIC, FOPS6</t>
  </si>
  <si>
    <t>NWL, VGPCPFGL</t>
  </si>
  <si>
    <t>NWL, VGPCPFGM</t>
  </si>
  <si>
    <t>NWL, VGPCPFGS</t>
  </si>
  <si>
    <t>NWL, VGPCPFGXL</t>
  </si>
  <si>
    <t>NWL, VGPCPGL</t>
  </si>
  <si>
    <t>NWL, VGPCPGM</t>
  </si>
  <si>
    <t>NWL, VGPCPGXL</t>
  </si>
  <si>
    <t>safety zone, plwr22br</t>
  </si>
  <si>
    <t>fabrikal, c14</t>
  </si>
  <si>
    <t>WORLD CENTRIC, KNPS6</t>
  </si>
  <si>
    <t>JSW, RPR3858AKR01</t>
  </si>
  <si>
    <t>JSW, RPR3858QK</t>
  </si>
  <si>
    <t>NWL, MASK3PLYSURG</t>
  </si>
  <si>
    <t>KIMBERLY CLARK, 98908</t>
  </si>
  <si>
    <t>TORK, DX906E</t>
  </si>
  <si>
    <t>csi, dis nap</t>
  </si>
  <si>
    <t>elkay, pl3412</t>
  </si>
  <si>
    <t>elkay, pl3418</t>
  </si>
  <si>
    <t>GEN, Panliner</t>
  </si>
  <si>
    <t>Csi, fl7round</t>
  </si>
  <si>
    <t>csi, steamfslid</t>
  </si>
  <si>
    <t>pactiv, d186clmf</t>
  </si>
  <si>
    <t>csi, mwppfork</t>
  </si>
  <si>
    <t>CSI, MWPPFORKWRAP</t>
  </si>
  <si>
    <t>CSI, MWPPKNIFEWRAP</t>
  </si>
  <si>
    <t>CSI, MWPPKNIFEWH</t>
  </si>
  <si>
    <t>DIXIE, SSF21P</t>
  </si>
  <si>
    <t>DIXIE, SSSK21P</t>
  </si>
  <si>
    <t>DIXIE,SSS1P</t>
  </si>
  <si>
    <t>CSI,MWPPSOUPSWH</t>
  </si>
  <si>
    <t>CSI, MWPPSSPOONWRAP</t>
  </si>
  <si>
    <t>CSI, MWPPTEASPWH</t>
  </si>
  <si>
    <t>CSI, MWPPTSPOONWRAP</t>
  </si>
  <si>
    <t>CSI, PLATE6UC</t>
  </si>
  <si>
    <t>DART, 9PWQR</t>
  </si>
  <si>
    <t>CSI, PLATE9UC</t>
  </si>
  <si>
    <t>Eatery Essentials, ttesw</t>
  </si>
  <si>
    <t>Brillo, w24000</t>
  </si>
  <si>
    <t>3m, 34838</t>
  </si>
  <si>
    <t>csi, porcup2c</t>
  </si>
  <si>
    <t>CSI, PORLID2C</t>
  </si>
  <si>
    <t>fabrikal, gpc400</t>
  </si>
  <si>
    <t>fabrikal, xl345pc</t>
  </si>
  <si>
    <t>CSI, PORCUP4C</t>
  </si>
  <si>
    <t>CSI, PORCUP5C</t>
  </si>
  <si>
    <t>CSI, PORLID3C</t>
  </si>
  <si>
    <t>BOARDWALK, 50</t>
  </si>
  <si>
    <t>WORLD CENRTIC, SOPSB</t>
  </si>
  <si>
    <t>WORLD CENRTIC, SOPS6</t>
  </si>
  <si>
    <t>CSI, 485WJ5WH</t>
  </si>
  <si>
    <t>CSI, STRAW8WB</t>
  </si>
  <si>
    <t>CSI, 031108</t>
  </si>
  <si>
    <t>Lamontte</t>
  </si>
  <si>
    <t>SANTEC</t>
  </si>
  <si>
    <t>Merit 8507</t>
  </si>
  <si>
    <t>pactiv, 2s</t>
  </si>
  <si>
    <t>pactiv, ythb0500</t>
  </si>
  <si>
    <t>huhtamaki, 22025</t>
  </si>
  <si>
    <t>pactiv yth10500</t>
  </si>
  <si>
    <t xml:space="preserve">pactiv 8s </t>
  </si>
  <si>
    <t>western lastic 73930c</t>
  </si>
  <si>
    <t xml:space="preserve">durable, 22530 </t>
  </si>
  <si>
    <t>durable, 21530</t>
  </si>
  <si>
    <t>durable, 20530</t>
  </si>
  <si>
    <t>sqp, 7155</t>
  </si>
  <si>
    <t>sqp, 8701</t>
  </si>
  <si>
    <t>sqp, 8702</t>
  </si>
  <si>
    <t>sqp, 8703</t>
  </si>
  <si>
    <t>sqp, 8704</t>
  </si>
  <si>
    <t>huhtamaki, 10405</t>
  </si>
  <si>
    <t>bedford, 254</t>
  </si>
  <si>
    <t>kariout, 6700263</t>
  </si>
  <si>
    <t>WEB, 99935084</t>
  </si>
  <si>
    <t>nwl, sani</t>
  </si>
  <si>
    <t>kimberly clark, 06001</t>
  </si>
  <si>
    <t>huhtamaki, 21040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</si>
</sst>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/>
    </xf>
    <xf numFmtId="0" fontId="9" fillId="0" borderId="0" applyNumberFormat="0" applyFill="0" applyBorder="0" applyAlignment="0" applyProtection="0"/>
  </cellStyleXfs>
  <cellXfs count="176">
    <xf numFmtId="0" fontId="0" fillId="0" borderId="0" xfId="0"/>
    <xf numFmtId="3" fontId="5" fillId="2" borderId="1" xfId="2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Protection="1"/>
    <xf numFmtId="0" fontId="5" fillId="2" borderId="1" xfId="2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Protection="1"/>
    <xf numFmtId="0" fontId="4" fillId="5" borderId="1" xfId="2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/>
    <xf numFmtId="3" fontId="8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4" fontId="2" fillId="0" borderId="1" xfId="2" applyNumberFormat="1" applyFont="1" applyFill="1" applyBorder="1" applyAlignment="1" applyProtection="1">
      <alignment horizontal="right" vertical="center" indent="1"/>
    </xf>
    <xf numFmtId="4" fontId="6" fillId="0" borderId="1" xfId="0" applyNumberFormat="1" applyFont="1" applyBorder="1" applyAlignment="1" applyProtection="1">
      <alignment horizontal="right" inden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</xf>
    <xf numFmtId="4" fontId="5" fillId="3" borderId="1" xfId="2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4" fontId="4" fillId="6" borderId="3" xfId="2" applyNumberFormat="1" applyFont="1" applyFill="1" applyBorder="1" applyAlignment="1" applyProtection="1">
      <alignment horizontal="right" vertical="center" wrapText="1" indent="1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 applyProtection="1">
      <alignment horizontal="left" vertical="center"/>
    </xf>
    <xf numFmtId="3" fontId="4" fillId="6" borderId="1" xfId="1" applyNumberFormat="1" applyFont="1" applyFill="1" applyBorder="1" applyAlignment="1" applyProtection="1">
      <alignment horizontal="left" vertical="center"/>
    </xf>
    <xf numFmtId="0" fontId="4" fillId="6" borderId="5" xfId="0" applyFont="1" applyFill="1" applyBorder="1" applyAlignment="1" applyProtection="1">
      <alignment horizontal="center" vertical="center" wrapText="1"/>
    </xf>
    <xf numFmtId="3" fontId="4" fillId="6" borderId="5" xfId="0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wrapText="1"/>
    </xf>
    <xf numFmtId="49" fontId="4" fillId="6" borderId="5" xfId="0" applyNumberFormat="1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49" fontId="4" fillId="7" borderId="1" xfId="2" applyNumberFormat="1" applyFont="1" applyFill="1" applyBorder="1" applyAlignment="1" applyProtection="1">
      <alignment horizontal="center" vertical="center" wrapText="1"/>
    </xf>
    <xf numFmtId="4" fontId="4" fillId="7" borderId="1" xfId="2" applyNumberFormat="1" applyFont="1" applyFill="1" applyBorder="1" applyAlignment="1" applyProtection="1">
      <alignment horizontal="right" vertical="center" wrapText="1" indent="1"/>
    </xf>
    <xf numFmtId="49" fontId="4" fillId="7" borderId="1" xfId="2" applyNumberFormat="1" applyFont="1" applyFill="1" applyBorder="1" applyAlignment="1" applyProtection="1">
      <alignment horizontal="left" vertical="center" wrapText="1"/>
    </xf>
    <xf numFmtId="49" fontId="4" fillId="7" borderId="5" xfId="2" applyNumberFormat="1" applyFont="1" applyFill="1" applyBorder="1" applyAlignment="1" applyProtection="1">
      <alignment horizontal="left" vertical="center" wrapText="1"/>
    </xf>
    <xf numFmtId="4" fontId="4" fillId="7" borderId="3" xfId="2" applyNumberFormat="1" applyFont="1" applyFill="1" applyBorder="1" applyAlignment="1" applyProtection="1">
      <alignment horizontal="right" vertical="center" wrapText="1" indent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3" fontId="4" fillId="7" borderId="5" xfId="0" applyNumberFormat="1" applyFont="1" applyFill="1" applyBorder="1" applyAlignment="1" applyProtection="1">
      <alignment horizontal="center" vertical="center" wrapText="1"/>
    </xf>
    <xf numFmtId="4" fontId="4" fillId="7" borderId="1" xfId="2" applyNumberFormat="1" applyFont="1" applyFill="1" applyBorder="1" applyAlignment="1" applyProtection="1">
      <alignment horizontal="right" vertical="center" indent="1"/>
    </xf>
    <xf numFmtId="49" fontId="4" fillId="7" borderId="5" xfId="0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 wrapText="1"/>
    </xf>
    <xf numFmtId="3" fontId="4" fillId="7" borderId="1" xfId="0" applyNumberFormat="1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wrapText="1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2" applyFont="1" applyFill="1" applyBorder="1" applyAlignment="1" applyProtection="1">
      <alignment horizontal="center" vertical="center" wrapText="1"/>
    </xf>
    <xf numFmtId="3" fontId="4" fillId="7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Protection="1"/>
    <xf numFmtId="0" fontId="4" fillId="6" borderId="1" xfId="0" applyFont="1" applyFill="1" applyBorder="1" applyAlignment="1" applyProtection="1">
      <alignment horizontal="center" vertical="center"/>
    </xf>
    <xf numFmtId="0" fontId="4" fillId="7" borderId="3" xfId="2" applyFont="1" applyFill="1" applyBorder="1" applyAlignment="1" applyProtection="1">
      <alignment horizontal="center" vertical="center" wrapText="1"/>
      <protection locked="0"/>
    </xf>
    <xf numFmtId="3" fontId="4" fillId="7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</xf>
    <xf numFmtId="3" fontId="4" fillId="7" borderId="3" xfId="0" applyNumberFormat="1" applyFont="1" applyFill="1" applyBorder="1" applyAlignment="1" applyProtection="1">
      <alignment horizontal="center" vertical="center"/>
    </xf>
    <xf numFmtId="3" fontId="4" fillId="7" borderId="3" xfId="1" applyNumberFormat="1" applyFont="1" applyFill="1" applyBorder="1" applyAlignment="1" applyProtection="1">
      <alignment horizontal="center" vertical="center"/>
    </xf>
    <xf numFmtId="3" fontId="4" fillId="7" borderId="3" xfId="2" applyNumberFormat="1" applyFont="1" applyFill="1" applyBorder="1" applyAlignment="1" applyProtection="1">
      <alignment horizontal="center" vertical="center" wrapText="1"/>
    </xf>
    <xf numFmtId="3" fontId="4" fillId="7" borderId="1" xfId="1" applyNumberFormat="1" applyFont="1" applyFill="1" applyBorder="1" applyAlignment="1" applyProtection="1">
      <alignment horizontal="center" vertical="center"/>
    </xf>
    <xf numFmtId="3" fontId="4" fillId="7" borderId="1" xfId="2" applyNumberFormat="1" applyFont="1" applyFill="1" applyBorder="1" applyAlignment="1" applyProtection="1">
      <alignment horizontal="center" vertical="center" wrapText="1"/>
    </xf>
    <xf numFmtId="0" fontId="4" fillId="7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1" applyNumberFormat="1" applyFont="1" applyFill="1" applyBorder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2" fillId="5" borderId="1" xfId="2" applyNumberFormat="1" applyFont="1" applyFill="1" applyBorder="1" applyAlignment="1" applyProtection="1">
      <alignment horizontal="right" vertical="center"/>
    </xf>
    <xf numFmtId="0" fontId="4" fillId="6" borderId="3" xfId="0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3" fontId="4" fillId="7" borderId="1" xfId="1" applyNumberFormat="1" applyFont="1" applyFill="1" applyBorder="1" applyAlignment="1" applyProtection="1">
      <alignment horizontal="left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3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1" xfId="2" applyNumberFormat="1" applyFont="1" applyFill="1" applyBorder="1" applyAlignment="1" applyProtection="1">
      <alignment horizontal="center" vertical="center"/>
      <protection locked="0"/>
    </xf>
    <xf numFmtId="3" fontId="4" fillId="7" borderId="1" xfId="2" applyNumberFormat="1" applyFont="1" applyFill="1" applyBorder="1" applyAlignment="1" applyProtection="1">
      <alignment horizontal="center" vertical="center"/>
      <protection locked="0"/>
    </xf>
    <xf numFmtId="4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vertical="center"/>
    </xf>
    <xf numFmtId="0" fontId="3" fillId="7" borderId="0" xfId="2" applyFill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2" applyFont="1" applyFill="1" applyBorder="1" applyAlignment="1" applyProtection="1">
      <alignment horizontal="center" vertical="center" wrapText="1"/>
      <protection locked="0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3" fontId="4" fillId="6" borderId="2" xfId="2" applyNumberFormat="1" applyFont="1" applyFill="1" applyBorder="1" applyAlignment="1" applyProtection="1">
      <alignment horizontal="center" vertical="center" wrapText="1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4" fontId="4" fillId="6" borderId="2" xfId="2" applyNumberFormat="1" applyFont="1" applyFill="1" applyBorder="1" applyAlignment="1" applyProtection="1">
      <alignment horizontal="center" vertical="center"/>
      <protection locked="0"/>
    </xf>
    <xf numFmtId="4" fontId="4" fillId="6" borderId="3" xfId="2" applyNumberFormat="1" applyFont="1" applyFill="1" applyBorder="1" applyAlignment="1" applyProtection="1">
      <alignment horizontal="center" vertical="center"/>
      <protection locked="0"/>
    </xf>
    <xf numFmtId="3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/>
    </xf>
    <xf numFmtId="3" fontId="4" fillId="6" borderId="3" xfId="2" applyNumberFormat="1" applyFont="1" applyFill="1" applyBorder="1" applyAlignment="1" applyProtection="1">
      <alignment horizontal="center" vertical="center"/>
    </xf>
    <xf numFmtId="4" fontId="4" fillId="6" borderId="2" xfId="2" applyNumberFormat="1" applyFont="1" applyFill="1" applyBorder="1" applyAlignment="1" applyProtection="1">
      <alignment horizontal="right" vertical="center"/>
    </xf>
    <xf numFmtId="4" fontId="4" fillId="6" borderId="3" xfId="2" applyNumberFormat="1" applyFont="1" applyFill="1" applyBorder="1" applyAlignment="1" applyProtection="1">
      <alignment horizontal="right" vertical="center"/>
    </xf>
    <xf numFmtId="3" fontId="4" fillId="7" borderId="1" xfId="1" applyNumberFormat="1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3" fontId="4" fillId="7" borderId="2" xfId="2" applyNumberFormat="1" applyFont="1" applyFill="1" applyBorder="1" applyAlignment="1" applyProtection="1">
      <alignment horizontal="center" vertical="center" wrapText="1"/>
    </xf>
    <xf numFmtId="3" fontId="4" fillId="7" borderId="4" xfId="2" applyNumberFormat="1" applyFont="1" applyFill="1" applyBorder="1" applyAlignment="1" applyProtection="1">
      <alignment horizontal="center" vertical="center" wrapText="1"/>
    </xf>
    <xf numFmtId="3" fontId="4" fillId="7" borderId="3" xfId="2" applyNumberFormat="1" applyFont="1" applyFill="1" applyBorder="1" applyAlignment="1" applyProtection="1">
      <alignment horizontal="center" vertical="center" wrapText="1"/>
    </xf>
    <xf numFmtId="4" fontId="4" fillId="7" borderId="2" xfId="2" applyNumberFormat="1" applyFont="1" applyFill="1" applyBorder="1" applyAlignment="1" applyProtection="1">
      <alignment horizontal="center" vertical="center"/>
      <protection locked="0"/>
    </xf>
    <xf numFmtId="4" fontId="4" fillId="7" borderId="4" xfId="2" applyNumberFormat="1" applyFont="1" applyFill="1" applyBorder="1" applyAlignment="1" applyProtection="1">
      <alignment horizontal="center" vertical="center"/>
      <protection locked="0"/>
    </xf>
    <xf numFmtId="4" fontId="4" fillId="7" borderId="3" xfId="2" applyNumberFormat="1" applyFont="1" applyFill="1" applyBorder="1" applyAlignment="1" applyProtection="1">
      <alignment horizontal="center" vertical="center"/>
      <protection locked="0"/>
    </xf>
    <xf numFmtId="3" fontId="4" fillId="7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4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2" applyNumberFormat="1" applyFont="1" applyFill="1" applyBorder="1" applyAlignment="1" applyProtection="1">
      <alignment horizontal="center" vertical="center"/>
    </xf>
    <xf numFmtId="3" fontId="4" fillId="7" borderId="4" xfId="2" applyNumberFormat="1" applyFont="1" applyFill="1" applyBorder="1" applyAlignment="1" applyProtection="1">
      <alignment horizontal="center" vertical="center"/>
    </xf>
    <xf numFmtId="3" fontId="4" fillId="7" borderId="3" xfId="2" applyNumberFormat="1" applyFont="1" applyFill="1" applyBorder="1" applyAlignment="1" applyProtection="1">
      <alignment horizontal="center" vertical="center"/>
    </xf>
    <xf numFmtId="4" fontId="4" fillId="7" borderId="2" xfId="2" applyNumberFormat="1" applyFont="1" applyFill="1" applyBorder="1" applyAlignment="1" applyProtection="1">
      <alignment horizontal="right" vertical="center"/>
    </xf>
    <xf numFmtId="4" fontId="4" fillId="7" borderId="4" xfId="2" applyNumberFormat="1" applyFont="1" applyFill="1" applyBorder="1" applyAlignment="1" applyProtection="1">
      <alignment horizontal="right" vertical="center"/>
    </xf>
    <xf numFmtId="4" fontId="4" fillId="7" borderId="3" xfId="2" applyNumberFormat="1" applyFont="1" applyFill="1" applyBorder="1" applyAlignment="1" applyProtection="1">
      <alignment horizontal="right" vertical="center"/>
    </xf>
    <xf numFmtId="0" fontId="4" fillId="7" borderId="2" xfId="2" applyFont="1" applyFill="1" applyBorder="1" applyAlignment="1" applyProtection="1">
      <alignment horizontal="center" vertical="center" wrapText="1"/>
      <protection locked="0"/>
    </xf>
    <xf numFmtId="0" fontId="4" fillId="7" borderId="4" xfId="2" applyFont="1" applyFill="1" applyBorder="1" applyAlignment="1" applyProtection="1">
      <alignment horizontal="center" vertical="center" wrapText="1"/>
      <protection locked="0"/>
    </xf>
    <xf numFmtId="0" fontId="4" fillId="7" borderId="3" xfId="2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3" fontId="4" fillId="6" borderId="1" xfId="2" applyNumberFormat="1" applyFont="1" applyFill="1" applyBorder="1" applyAlignment="1" applyProtection="1">
      <alignment horizontal="center" vertical="center"/>
    </xf>
    <xf numFmtId="0" fontId="10" fillId="7" borderId="2" xfId="3" applyFont="1" applyFill="1" applyBorder="1" applyAlignment="1" applyProtection="1">
      <alignment horizontal="center" vertical="center" wrapText="1"/>
      <protection locked="0"/>
    </xf>
    <xf numFmtId="0" fontId="10" fillId="7" borderId="4" xfId="3" applyFont="1" applyFill="1" applyBorder="1" applyAlignment="1" applyProtection="1">
      <alignment horizontal="center" vertical="center" wrapText="1"/>
      <protection locked="0"/>
    </xf>
    <xf numFmtId="0" fontId="10" fillId="7" borderId="3" xfId="3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vertical="center"/>
    </xf>
    <xf numFmtId="4" fontId="4" fillId="7" borderId="1" xfId="2" applyNumberFormat="1" applyFont="1" applyFill="1" applyBorder="1" applyAlignment="1" applyProtection="1">
      <alignment horizontal="center" vertical="center"/>
      <protection locked="0"/>
    </xf>
    <xf numFmtId="3" fontId="4" fillId="7" borderId="1" xfId="2" applyNumberFormat="1" applyFont="1" applyFill="1" applyBorder="1" applyAlignment="1" applyProtection="1">
      <alignment horizontal="center" vertical="center" wrapText="1"/>
    </xf>
    <xf numFmtId="3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0" applyNumberFormat="1" applyFont="1" applyFill="1" applyBorder="1" applyAlignment="1" applyProtection="1">
      <alignment horizontal="center" vertical="center"/>
    </xf>
    <xf numFmtId="3" fontId="4" fillId="7" borderId="3" xfId="0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4" fontId="4" fillId="7" borderId="2" xfId="2" applyNumberFormat="1" applyFont="1" applyFill="1" applyBorder="1" applyAlignment="1" applyProtection="1">
      <alignment horizontal="right" vertical="center" wrapText="1"/>
    </xf>
    <xf numFmtId="4" fontId="4" fillId="7" borderId="3" xfId="2" applyNumberFormat="1" applyFont="1" applyFill="1" applyBorder="1" applyAlignment="1" applyProtection="1">
      <alignment horizontal="right" vertical="center" wrapText="1"/>
    </xf>
    <xf numFmtId="0" fontId="4" fillId="7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4" fontId="4" fillId="6" borderId="2" xfId="2" applyNumberFormat="1" applyFont="1" applyFill="1" applyBorder="1" applyAlignment="1" applyProtection="1">
      <alignment horizontal="right" vertical="center" wrapText="1"/>
    </xf>
    <xf numFmtId="4" fontId="4" fillId="6" borderId="3" xfId="2" applyNumberFormat="1" applyFont="1" applyFill="1" applyBorder="1" applyAlignment="1" applyProtection="1">
      <alignment horizontal="right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/>
    </xf>
    <xf numFmtId="4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1" xfId="2" applyNumberFormat="1" applyFont="1" applyFill="1" applyBorder="1" applyAlignment="1" applyProtection="1">
      <alignment horizontal="center" vertical="center" wrapText="1"/>
      <protection locked="0"/>
    </xf>
    <xf numFmtId="3" fontId="2" fillId="5" borderId="1" xfId="2" applyNumberFormat="1" applyFont="1" applyFill="1" applyBorder="1" applyAlignment="1" applyProtection="1">
      <alignment horizontal="right" vertical="center"/>
    </xf>
    <xf numFmtId="3" fontId="4" fillId="6" borderId="2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7" borderId="1" xfId="2" applyNumberFormat="1" applyFont="1" applyFill="1" applyBorder="1" applyAlignment="1" applyProtection="1">
      <alignment horizontal="center" vertical="center"/>
    </xf>
    <xf numFmtId="4" fontId="4" fillId="7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7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4" xfId="2" applyNumberFormat="1" applyFont="1" applyFill="1" applyBorder="1" applyAlignment="1" applyProtection="1">
      <alignment horizontal="right" vertical="center"/>
    </xf>
    <xf numFmtId="3" fontId="4" fillId="7" borderId="1" xfId="1" applyNumberFormat="1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3" fontId="4" fillId="6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2" applyFont="1" applyFill="1" applyBorder="1" applyAlignment="1" applyProtection="1">
      <alignment horizontal="center" vertical="center"/>
      <protection locked="0"/>
    </xf>
    <xf numFmtId="3" fontId="4" fillId="7" borderId="2" xfId="2" applyNumberFormat="1" applyFont="1" applyFill="1" applyBorder="1" applyAlignment="1" applyProtection="1">
      <alignment horizontal="center" vertical="center"/>
      <protection locked="0"/>
    </xf>
    <xf numFmtId="3" fontId="4" fillId="7" borderId="3" xfId="2" applyNumberFormat="1" applyFont="1" applyFill="1" applyBorder="1" applyAlignment="1" applyProtection="1">
      <alignment horizontal="center" vertical="center"/>
      <protection locked="0"/>
    </xf>
    <xf numFmtId="3" fontId="4" fillId="6" borderId="2" xfId="1" applyNumberFormat="1" applyFont="1" applyFill="1" applyBorder="1" applyAlignment="1" applyProtection="1">
      <alignment horizontal="center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3" fontId="4" fillId="7" borderId="2" xfId="1" applyNumberFormat="1" applyFont="1" applyFill="1" applyBorder="1" applyAlignment="1" applyProtection="1">
      <alignment horizontal="center" vertical="center"/>
    </xf>
    <xf numFmtId="3" fontId="4" fillId="7" borderId="3" xfId="1" applyNumberFormat="1" applyFont="1" applyFill="1" applyBorder="1" applyAlignment="1" applyProtection="1">
      <alignment horizontal="center" vertical="center"/>
    </xf>
    <xf numFmtId="3" fontId="4" fillId="7" borderId="4" xfId="1" applyNumberFormat="1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3" builtinId="8" customBuiltin="1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ECF4FA"/>
      <color rgb="FFE5F6FF"/>
      <color rgb="FFCCECFF"/>
      <color rgb="FFC5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R223"/>
  <sheetViews>
    <sheetView showZero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199" sqref="K199:K200"/>
    </sheetView>
  </sheetViews>
  <sheetFormatPr defaultColWidth="0" defaultRowHeight="0" customHeight="1" zeroHeight="1" outlineLevelCol="1" x14ac:dyDescent="0.25"/>
  <cols>
    <col min="1" max="1" width="9" style="16" customWidth="1"/>
    <col min="2" max="2" width="70.42578125" style="16" customWidth="1"/>
    <col min="3" max="3" width="23.7109375" style="16" customWidth="1"/>
    <col min="4" max="4" width="15.7109375" style="13" customWidth="1"/>
    <col min="5" max="5" width="15.28515625" style="13" customWidth="1"/>
    <col min="6" max="6" width="14.140625" style="14" customWidth="1" outlineLevel="1"/>
    <col min="7" max="7" width="14.140625" style="13" customWidth="1"/>
    <col min="8" max="8" width="18.42578125" style="15" customWidth="1"/>
    <col min="9" max="9" width="15.7109375" style="13" customWidth="1"/>
    <col min="10" max="10" width="15.7109375" style="16" customWidth="1"/>
    <col min="11" max="11" width="15.7109375" style="17" customWidth="1"/>
    <col min="12" max="12" width="17.28515625" style="19" customWidth="1"/>
    <col min="13" max="13" width="35.7109375" style="15" customWidth="1"/>
    <col min="14" max="14" width="0.85546875" style="11" customWidth="1"/>
    <col min="15" max="18" width="0" style="11" hidden="1" customWidth="1"/>
    <col min="19" max="16384" width="14.28515625" style="11" hidden="1"/>
  </cols>
  <sheetData>
    <row r="1" spans="1:14" ht="34.5" customHeight="1" x14ac:dyDescent="0.25">
      <c r="A1" s="91" t="s">
        <v>410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7"/>
    </row>
    <row r="2" spans="1:14" ht="34.5" customHeight="1" x14ac:dyDescent="0.25">
      <c r="A2" s="2" t="s">
        <v>0</v>
      </c>
      <c r="B2" s="3" t="s">
        <v>1</v>
      </c>
      <c r="C2" s="2" t="s">
        <v>202</v>
      </c>
      <c r="D2" s="4" t="s">
        <v>2</v>
      </c>
      <c r="E2" s="5" t="s">
        <v>3</v>
      </c>
      <c r="F2" s="1" t="s">
        <v>4</v>
      </c>
      <c r="G2" s="6" t="s">
        <v>5</v>
      </c>
      <c r="H2" s="1" t="s">
        <v>6</v>
      </c>
      <c r="I2" s="1" t="s">
        <v>7</v>
      </c>
      <c r="J2" s="6" t="s">
        <v>8</v>
      </c>
      <c r="K2" s="8" t="s">
        <v>9</v>
      </c>
      <c r="L2" s="25" t="s">
        <v>10</v>
      </c>
      <c r="M2" s="10" t="s">
        <v>11</v>
      </c>
      <c r="N2" s="7"/>
    </row>
    <row r="3" spans="1:14" s="52" customFormat="1" ht="34.5" customHeight="1" x14ac:dyDescent="0.25">
      <c r="A3" s="53">
        <v>1</v>
      </c>
      <c r="B3" s="88" t="s">
        <v>396</v>
      </c>
      <c r="C3" s="31" t="s">
        <v>13</v>
      </c>
      <c r="D3" s="69" t="s">
        <v>222</v>
      </c>
      <c r="E3" s="67">
        <v>216</v>
      </c>
      <c r="F3" s="86" t="s">
        <v>412</v>
      </c>
      <c r="G3" s="59">
        <v>2000</v>
      </c>
      <c r="H3" s="86" t="s">
        <v>574</v>
      </c>
      <c r="I3" s="81">
        <v>500</v>
      </c>
      <c r="J3" s="59">
        <f>ROUND(IF(ISBLANK(I3),E3, (G3*E3)/I3),0)</f>
        <v>864</v>
      </c>
      <c r="K3" s="86">
        <v>18.12</v>
      </c>
      <c r="L3" s="26">
        <f>J3*K3</f>
        <v>15655.68</v>
      </c>
      <c r="M3" s="57"/>
      <c r="N3" s="7"/>
    </row>
    <row r="4" spans="1:14" s="9" customFormat="1" ht="34.5" customHeight="1" x14ac:dyDescent="0.25">
      <c r="A4" s="58">
        <v>2</v>
      </c>
      <c r="B4" s="89" t="s">
        <v>12</v>
      </c>
      <c r="C4" s="35" t="s">
        <v>13</v>
      </c>
      <c r="D4" s="68" t="s">
        <v>222</v>
      </c>
      <c r="E4" s="64">
        <v>386</v>
      </c>
      <c r="F4" s="84" t="s">
        <v>413</v>
      </c>
      <c r="G4" s="65">
        <v>2000</v>
      </c>
      <c r="H4" s="84" t="s">
        <v>575</v>
      </c>
      <c r="I4" s="80">
        <v>500</v>
      </c>
      <c r="J4" s="65">
        <f t="shared" ref="J4:J67" si="0">ROUND(IF(ISBLANK(I4),E4, (G4*E4)/I4),0)</f>
        <v>1544</v>
      </c>
      <c r="K4" s="84">
        <v>29.16</v>
      </c>
      <c r="L4" s="37">
        <f>J4*K4</f>
        <v>45023.040000000001</v>
      </c>
      <c r="M4" s="66"/>
      <c r="N4" s="7"/>
    </row>
    <row r="5" spans="1:14" s="52" customFormat="1" ht="34.5" customHeight="1" x14ac:dyDescent="0.25">
      <c r="A5" s="53">
        <v>3</v>
      </c>
      <c r="B5" s="88" t="s">
        <v>235</v>
      </c>
      <c r="C5" s="31" t="s">
        <v>13</v>
      </c>
      <c r="D5" s="69" t="s">
        <v>207</v>
      </c>
      <c r="E5" s="67">
        <v>334</v>
      </c>
      <c r="F5" s="86" t="s">
        <v>414</v>
      </c>
      <c r="G5" s="59">
        <v>1000</v>
      </c>
      <c r="H5" s="86" t="s">
        <v>576</v>
      </c>
      <c r="I5" s="81">
        <v>1000</v>
      </c>
      <c r="J5" s="59">
        <f t="shared" si="0"/>
        <v>334</v>
      </c>
      <c r="K5" s="86">
        <v>32.07</v>
      </c>
      <c r="L5" s="26">
        <f t="shared" ref="L5:L68" si="1">J5*K5</f>
        <v>10711.38</v>
      </c>
      <c r="M5" s="57"/>
      <c r="N5" s="7"/>
    </row>
    <row r="6" spans="1:14" s="9" customFormat="1" ht="34.5" customHeight="1" x14ac:dyDescent="0.25">
      <c r="A6" s="143">
        <v>4</v>
      </c>
      <c r="B6" s="137" t="s">
        <v>14</v>
      </c>
      <c r="C6" s="35" t="s">
        <v>15</v>
      </c>
      <c r="D6" s="144" t="s">
        <v>207</v>
      </c>
      <c r="E6" s="165">
        <v>32</v>
      </c>
      <c r="F6" s="156" t="s">
        <v>415</v>
      </c>
      <c r="G6" s="139">
        <v>1000</v>
      </c>
      <c r="H6" s="156" t="s">
        <v>577</v>
      </c>
      <c r="I6" s="120">
        <v>1000</v>
      </c>
      <c r="J6" s="139">
        <f t="shared" si="0"/>
        <v>32</v>
      </c>
      <c r="K6" s="156">
        <v>85.8</v>
      </c>
      <c r="L6" s="146">
        <f t="shared" si="1"/>
        <v>2745.6</v>
      </c>
      <c r="M6" s="148"/>
      <c r="N6" s="7"/>
    </row>
    <row r="7" spans="1:14" s="9" customFormat="1" ht="34.5" customHeight="1" x14ac:dyDescent="0.25">
      <c r="A7" s="143"/>
      <c r="B7" s="137"/>
      <c r="C7" s="35" t="s">
        <v>254</v>
      </c>
      <c r="D7" s="144"/>
      <c r="E7" s="165">
        <v>0</v>
      </c>
      <c r="F7" s="156"/>
      <c r="G7" s="139"/>
      <c r="H7" s="156"/>
      <c r="I7" s="122"/>
      <c r="J7" s="139">
        <f t="shared" si="0"/>
        <v>0</v>
      </c>
      <c r="K7" s="156"/>
      <c r="L7" s="147"/>
      <c r="M7" s="148"/>
      <c r="N7" s="7"/>
    </row>
    <row r="8" spans="1:14" s="52" customFormat="1" ht="34.5" customHeight="1" x14ac:dyDescent="0.25">
      <c r="A8" s="97">
        <v>5</v>
      </c>
      <c r="B8" s="99" t="s">
        <v>16</v>
      </c>
      <c r="C8" s="31" t="s">
        <v>17</v>
      </c>
      <c r="D8" s="158" t="s">
        <v>207</v>
      </c>
      <c r="E8" s="171">
        <v>178</v>
      </c>
      <c r="F8" s="154" t="s">
        <v>416</v>
      </c>
      <c r="G8" s="100">
        <v>1000</v>
      </c>
      <c r="H8" s="154" t="s">
        <v>578</v>
      </c>
      <c r="I8" s="104">
        <v>1000</v>
      </c>
      <c r="J8" s="100">
        <f t="shared" si="0"/>
        <v>178</v>
      </c>
      <c r="K8" s="154">
        <v>79.55</v>
      </c>
      <c r="L8" s="150">
        <f t="shared" si="1"/>
        <v>14159.9</v>
      </c>
      <c r="M8" s="95"/>
      <c r="N8" s="7"/>
    </row>
    <row r="9" spans="1:14" s="52" customFormat="1" ht="34.5" customHeight="1" x14ac:dyDescent="0.25">
      <c r="A9" s="98"/>
      <c r="B9" s="99"/>
      <c r="C9" s="31" t="s">
        <v>255</v>
      </c>
      <c r="D9" s="159"/>
      <c r="E9" s="172">
        <v>0</v>
      </c>
      <c r="F9" s="155"/>
      <c r="G9" s="101"/>
      <c r="H9" s="155"/>
      <c r="I9" s="105"/>
      <c r="J9" s="101">
        <f t="shared" si="0"/>
        <v>0</v>
      </c>
      <c r="K9" s="155"/>
      <c r="L9" s="151"/>
      <c r="M9" s="96"/>
      <c r="N9" s="7"/>
    </row>
    <row r="10" spans="1:14" s="52" customFormat="1" ht="34.5" customHeight="1" x14ac:dyDescent="0.25">
      <c r="A10" s="143">
        <v>6</v>
      </c>
      <c r="B10" s="137" t="s">
        <v>18</v>
      </c>
      <c r="C10" s="35" t="s">
        <v>19</v>
      </c>
      <c r="D10" s="144" t="s">
        <v>207</v>
      </c>
      <c r="E10" s="165">
        <v>240</v>
      </c>
      <c r="F10" s="156" t="s">
        <v>417</v>
      </c>
      <c r="G10" s="139">
        <v>1000</v>
      </c>
      <c r="H10" s="156" t="s">
        <v>579</v>
      </c>
      <c r="I10" s="120">
        <v>1000</v>
      </c>
      <c r="J10" s="139">
        <f t="shared" si="0"/>
        <v>240</v>
      </c>
      <c r="K10" s="156">
        <v>80</v>
      </c>
      <c r="L10" s="146">
        <f t="shared" si="1"/>
        <v>19200</v>
      </c>
      <c r="M10" s="148"/>
      <c r="N10" s="7"/>
    </row>
    <row r="11" spans="1:14" s="52" customFormat="1" ht="34.5" customHeight="1" x14ac:dyDescent="0.25">
      <c r="A11" s="143"/>
      <c r="B11" s="137"/>
      <c r="C11" s="35" t="s">
        <v>256</v>
      </c>
      <c r="D11" s="144"/>
      <c r="E11" s="165">
        <v>0</v>
      </c>
      <c r="F11" s="156"/>
      <c r="G11" s="139"/>
      <c r="H11" s="156"/>
      <c r="I11" s="122"/>
      <c r="J11" s="139">
        <f t="shared" si="0"/>
        <v>0</v>
      </c>
      <c r="K11" s="156"/>
      <c r="L11" s="147"/>
      <c r="M11" s="148"/>
      <c r="N11" s="7"/>
    </row>
    <row r="12" spans="1:14" s="52" customFormat="1" ht="34.5" customHeight="1" x14ac:dyDescent="0.25">
      <c r="A12" s="145">
        <v>7</v>
      </c>
      <c r="B12" s="99" t="s">
        <v>20</v>
      </c>
      <c r="C12" s="31" t="s">
        <v>21</v>
      </c>
      <c r="D12" s="153" t="s">
        <v>207</v>
      </c>
      <c r="E12" s="166">
        <v>416</v>
      </c>
      <c r="F12" s="94" t="s">
        <v>418</v>
      </c>
      <c r="G12" s="149">
        <v>1000</v>
      </c>
      <c r="H12" s="94" t="s">
        <v>580</v>
      </c>
      <c r="I12" s="104">
        <v>1000</v>
      </c>
      <c r="J12" s="149">
        <f t="shared" si="0"/>
        <v>416</v>
      </c>
      <c r="K12" s="94">
        <v>82.51</v>
      </c>
      <c r="L12" s="150">
        <f t="shared" si="1"/>
        <v>34324.160000000003</v>
      </c>
      <c r="M12" s="152"/>
      <c r="N12" s="7"/>
    </row>
    <row r="13" spans="1:14" s="52" customFormat="1" ht="34.5" customHeight="1" x14ac:dyDescent="0.25">
      <c r="A13" s="145"/>
      <c r="B13" s="99"/>
      <c r="C13" s="31" t="s">
        <v>257</v>
      </c>
      <c r="D13" s="153"/>
      <c r="E13" s="166">
        <v>0</v>
      </c>
      <c r="F13" s="94"/>
      <c r="G13" s="149"/>
      <c r="H13" s="94"/>
      <c r="I13" s="105"/>
      <c r="J13" s="149">
        <f t="shared" si="0"/>
        <v>0</v>
      </c>
      <c r="K13" s="94"/>
      <c r="L13" s="151"/>
      <c r="M13" s="152"/>
      <c r="N13" s="7"/>
    </row>
    <row r="14" spans="1:14" s="9" customFormat="1" ht="34.5" customHeight="1" x14ac:dyDescent="0.25">
      <c r="A14" s="58">
        <v>8</v>
      </c>
      <c r="B14" s="38" t="s">
        <v>370</v>
      </c>
      <c r="C14" s="39" t="s">
        <v>13</v>
      </c>
      <c r="D14" s="36" t="s">
        <v>207</v>
      </c>
      <c r="E14" s="36" t="s">
        <v>411</v>
      </c>
      <c r="F14" s="84" t="s">
        <v>419</v>
      </c>
      <c r="G14" s="36" t="s">
        <v>383</v>
      </c>
      <c r="H14" s="84" t="s">
        <v>581</v>
      </c>
      <c r="I14" s="80">
        <v>1000</v>
      </c>
      <c r="J14" s="65">
        <f t="shared" si="0"/>
        <v>540</v>
      </c>
      <c r="K14" s="84">
        <v>9.1300000000000008</v>
      </c>
      <c r="L14" s="37">
        <f t="shared" si="1"/>
        <v>4930.2000000000007</v>
      </c>
      <c r="M14" s="66"/>
      <c r="N14" s="7"/>
    </row>
    <row r="15" spans="1:14" s="52" customFormat="1" ht="34.5" customHeight="1" x14ac:dyDescent="0.25">
      <c r="A15" s="145">
        <v>9</v>
      </c>
      <c r="B15" s="99" t="s">
        <v>22</v>
      </c>
      <c r="C15" s="31" t="s">
        <v>23</v>
      </c>
      <c r="D15" s="153" t="s">
        <v>207</v>
      </c>
      <c r="E15" s="166">
        <v>425</v>
      </c>
      <c r="F15" s="94" t="s">
        <v>420</v>
      </c>
      <c r="G15" s="149">
        <v>1000</v>
      </c>
      <c r="H15" s="94" t="s">
        <v>582</v>
      </c>
      <c r="I15" s="104">
        <v>1000</v>
      </c>
      <c r="J15" s="149">
        <f t="shared" si="0"/>
        <v>425</v>
      </c>
      <c r="K15" s="94">
        <v>38.81</v>
      </c>
      <c r="L15" s="150">
        <f t="shared" si="1"/>
        <v>16494.25</v>
      </c>
      <c r="M15" s="152"/>
      <c r="N15" s="7"/>
    </row>
    <row r="16" spans="1:14" s="52" customFormat="1" ht="34.5" customHeight="1" x14ac:dyDescent="0.25">
      <c r="A16" s="145"/>
      <c r="B16" s="99"/>
      <c r="C16" s="31" t="s">
        <v>258</v>
      </c>
      <c r="D16" s="153"/>
      <c r="E16" s="166">
        <v>0</v>
      </c>
      <c r="F16" s="94"/>
      <c r="G16" s="149"/>
      <c r="H16" s="94"/>
      <c r="I16" s="105"/>
      <c r="J16" s="149">
        <f t="shared" si="0"/>
        <v>0</v>
      </c>
      <c r="K16" s="94"/>
      <c r="L16" s="151"/>
      <c r="M16" s="152"/>
      <c r="N16" s="7"/>
    </row>
    <row r="17" spans="1:14" s="9" customFormat="1" ht="34.5" customHeight="1" x14ac:dyDescent="0.25">
      <c r="A17" s="111">
        <v>10</v>
      </c>
      <c r="B17" s="137" t="s">
        <v>24</v>
      </c>
      <c r="C17" s="35" t="s">
        <v>25</v>
      </c>
      <c r="D17" s="141" t="s">
        <v>222</v>
      </c>
      <c r="E17" s="173">
        <v>125</v>
      </c>
      <c r="F17" s="161" t="s">
        <v>421</v>
      </c>
      <c r="G17" s="114">
        <v>2000</v>
      </c>
      <c r="H17" s="161" t="s">
        <v>583</v>
      </c>
      <c r="I17" s="120">
        <v>2000</v>
      </c>
      <c r="J17" s="114">
        <f t="shared" si="0"/>
        <v>125</v>
      </c>
      <c r="K17" s="161">
        <v>15.52</v>
      </c>
      <c r="L17" s="146">
        <f t="shared" si="1"/>
        <v>1940</v>
      </c>
      <c r="M17" s="129"/>
      <c r="N17" s="7"/>
    </row>
    <row r="18" spans="1:14" s="9" customFormat="1" ht="34.5" customHeight="1" x14ac:dyDescent="0.25">
      <c r="A18" s="113"/>
      <c r="B18" s="137"/>
      <c r="C18" s="35" t="s">
        <v>259</v>
      </c>
      <c r="D18" s="142"/>
      <c r="E18" s="174">
        <v>0</v>
      </c>
      <c r="F18" s="162"/>
      <c r="G18" s="116"/>
      <c r="H18" s="162"/>
      <c r="I18" s="122"/>
      <c r="J18" s="116">
        <f t="shared" si="0"/>
        <v>0</v>
      </c>
      <c r="K18" s="162"/>
      <c r="L18" s="147"/>
      <c r="M18" s="131"/>
      <c r="N18" s="7"/>
    </row>
    <row r="19" spans="1:14" s="52" customFormat="1" ht="34.5" customHeight="1" x14ac:dyDescent="0.25">
      <c r="A19" s="71">
        <v>11</v>
      </c>
      <c r="B19" s="30" t="s">
        <v>371</v>
      </c>
      <c r="C19" s="31" t="s">
        <v>13</v>
      </c>
      <c r="D19" s="72" t="s">
        <v>207</v>
      </c>
      <c r="E19" s="76">
        <v>275</v>
      </c>
      <c r="F19" s="85" t="s">
        <v>422</v>
      </c>
      <c r="G19" s="73">
        <v>1000</v>
      </c>
      <c r="H19" s="85" t="s">
        <v>584</v>
      </c>
      <c r="I19" s="77">
        <v>1000</v>
      </c>
      <c r="J19" s="73">
        <f t="shared" si="0"/>
        <v>275</v>
      </c>
      <c r="K19" s="85">
        <v>65.39</v>
      </c>
      <c r="L19" s="27">
        <f t="shared" si="1"/>
        <v>17982.25</v>
      </c>
      <c r="M19" s="74"/>
      <c r="N19" s="7"/>
    </row>
    <row r="20" spans="1:14" s="9" customFormat="1" ht="34.5" customHeight="1" x14ac:dyDescent="0.25">
      <c r="A20" s="60">
        <v>12</v>
      </c>
      <c r="B20" s="75" t="s">
        <v>372</v>
      </c>
      <c r="C20" s="35" t="s">
        <v>13</v>
      </c>
      <c r="D20" s="61" t="s">
        <v>226</v>
      </c>
      <c r="E20" s="62">
        <v>216</v>
      </c>
      <c r="F20" s="87" t="s">
        <v>423</v>
      </c>
      <c r="G20" s="63">
        <v>250</v>
      </c>
      <c r="H20" s="87" t="s">
        <v>585</v>
      </c>
      <c r="I20" s="78">
        <v>250</v>
      </c>
      <c r="J20" s="63">
        <f t="shared" si="0"/>
        <v>216</v>
      </c>
      <c r="K20" s="87">
        <v>95.19</v>
      </c>
      <c r="L20" s="40">
        <f t="shared" si="1"/>
        <v>20561.04</v>
      </c>
      <c r="M20" s="54"/>
      <c r="N20" s="7"/>
    </row>
    <row r="21" spans="1:14" s="52" customFormat="1" ht="34.5" customHeight="1" x14ac:dyDescent="0.25">
      <c r="A21" s="71">
        <v>13</v>
      </c>
      <c r="B21" s="30" t="s">
        <v>373</v>
      </c>
      <c r="C21" s="31" t="s">
        <v>13</v>
      </c>
      <c r="D21" s="72" t="s">
        <v>207</v>
      </c>
      <c r="E21" s="76">
        <v>516</v>
      </c>
      <c r="F21" s="85" t="s">
        <v>424</v>
      </c>
      <c r="G21" s="73">
        <v>1000</v>
      </c>
      <c r="H21" s="85" t="s">
        <v>586</v>
      </c>
      <c r="I21" s="77">
        <v>900</v>
      </c>
      <c r="J21" s="73">
        <f t="shared" si="0"/>
        <v>573</v>
      </c>
      <c r="K21" s="85">
        <v>31.68</v>
      </c>
      <c r="L21" s="27">
        <f t="shared" si="1"/>
        <v>18152.64</v>
      </c>
      <c r="M21" s="74"/>
      <c r="N21" s="7"/>
    </row>
    <row r="22" spans="1:14" s="9" customFormat="1" ht="34.5" customHeight="1" x14ac:dyDescent="0.25">
      <c r="A22" s="60">
        <v>14</v>
      </c>
      <c r="B22" s="75" t="s">
        <v>374</v>
      </c>
      <c r="C22" s="35" t="s">
        <v>13</v>
      </c>
      <c r="D22" s="61" t="s">
        <v>213</v>
      </c>
      <c r="E22" s="62">
        <v>301</v>
      </c>
      <c r="F22" s="87" t="s">
        <v>425</v>
      </c>
      <c r="G22" s="63">
        <v>500</v>
      </c>
      <c r="H22" s="87" t="s">
        <v>587</v>
      </c>
      <c r="I22" s="78">
        <v>500</v>
      </c>
      <c r="J22" s="63">
        <f t="shared" si="0"/>
        <v>301</v>
      </c>
      <c r="K22" s="87">
        <v>121.42</v>
      </c>
      <c r="L22" s="40">
        <f t="shared" si="1"/>
        <v>36547.42</v>
      </c>
      <c r="M22" s="54"/>
      <c r="N22" s="7"/>
    </row>
    <row r="23" spans="1:14" s="52" customFormat="1" ht="34.5" customHeight="1" x14ac:dyDescent="0.25">
      <c r="A23" s="71">
        <v>15</v>
      </c>
      <c r="B23" s="30" t="s">
        <v>375</v>
      </c>
      <c r="C23" s="31" t="s">
        <v>13</v>
      </c>
      <c r="D23" s="72" t="s">
        <v>213</v>
      </c>
      <c r="E23" s="76">
        <v>5843</v>
      </c>
      <c r="F23" s="85" t="s">
        <v>426</v>
      </c>
      <c r="G23" s="73">
        <v>500</v>
      </c>
      <c r="H23" s="85" t="s">
        <v>588</v>
      </c>
      <c r="I23" s="77">
        <v>500</v>
      </c>
      <c r="J23" s="73">
        <f t="shared" si="0"/>
        <v>5843</v>
      </c>
      <c r="K23" s="85">
        <v>33.86</v>
      </c>
      <c r="L23" s="27">
        <f t="shared" si="1"/>
        <v>197843.98</v>
      </c>
      <c r="M23" s="74"/>
      <c r="N23" s="7"/>
    </row>
    <row r="24" spans="1:14" s="9" customFormat="1" ht="34.5" customHeight="1" x14ac:dyDescent="0.25">
      <c r="A24" s="58">
        <v>16</v>
      </c>
      <c r="B24" s="89" t="s">
        <v>26</v>
      </c>
      <c r="C24" s="35" t="s">
        <v>13</v>
      </c>
      <c r="D24" s="68" t="s">
        <v>27</v>
      </c>
      <c r="E24" s="64">
        <v>356</v>
      </c>
      <c r="F24" s="84" t="s">
        <v>427</v>
      </c>
      <c r="G24" s="65">
        <v>6</v>
      </c>
      <c r="H24" s="84" t="s">
        <v>589</v>
      </c>
      <c r="I24" s="80">
        <v>6</v>
      </c>
      <c r="J24" s="65">
        <f t="shared" si="0"/>
        <v>356</v>
      </c>
      <c r="K24" s="84">
        <v>21.87</v>
      </c>
      <c r="L24" s="37">
        <f t="shared" si="1"/>
        <v>7785.72</v>
      </c>
      <c r="M24" s="66"/>
      <c r="N24" s="7"/>
    </row>
    <row r="25" spans="1:14" s="52" customFormat="1" ht="34.5" customHeight="1" x14ac:dyDescent="0.25">
      <c r="A25" s="53">
        <v>17</v>
      </c>
      <c r="B25" s="88" t="s">
        <v>227</v>
      </c>
      <c r="C25" s="31" t="s">
        <v>28</v>
      </c>
      <c r="D25" s="69" t="s">
        <v>207</v>
      </c>
      <c r="E25" s="67">
        <v>149</v>
      </c>
      <c r="F25" s="86" t="s">
        <v>428</v>
      </c>
      <c r="G25" s="59">
        <v>1000</v>
      </c>
      <c r="H25" s="86" t="s">
        <v>590</v>
      </c>
      <c r="I25" s="81">
        <v>1000</v>
      </c>
      <c r="J25" s="59">
        <f t="shared" si="0"/>
        <v>149</v>
      </c>
      <c r="K25" s="86">
        <v>126.19</v>
      </c>
      <c r="L25" s="26">
        <f t="shared" si="1"/>
        <v>18802.310000000001</v>
      </c>
      <c r="M25" s="57"/>
      <c r="N25" s="7"/>
    </row>
    <row r="26" spans="1:14" s="9" customFormat="1" ht="34.5" customHeight="1" x14ac:dyDescent="0.25">
      <c r="A26" s="58" t="s">
        <v>388</v>
      </c>
      <c r="B26" s="89" t="s">
        <v>344</v>
      </c>
      <c r="C26" s="35" t="s">
        <v>340</v>
      </c>
      <c r="D26" s="68" t="s">
        <v>213</v>
      </c>
      <c r="E26" s="64">
        <v>89</v>
      </c>
      <c r="F26" s="84" t="s">
        <v>429</v>
      </c>
      <c r="G26" s="65">
        <v>500</v>
      </c>
      <c r="H26" s="84" t="s">
        <v>591</v>
      </c>
      <c r="I26" s="80">
        <v>500</v>
      </c>
      <c r="J26" s="65">
        <f t="shared" si="0"/>
        <v>89</v>
      </c>
      <c r="K26" s="84">
        <v>30.55</v>
      </c>
      <c r="L26" s="37">
        <f t="shared" si="1"/>
        <v>2718.9500000000003</v>
      </c>
      <c r="M26" s="66"/>
      <c r="N26" s="7"/>
    </row>
    <row r="27" spans="1:14" s="52" customFormat="1" ht="34.5" customHeight="1" x14ac:dyDescent="0.25">
      <c r="A27" s="53">
        <v>18</v>
      </c>
      <c r="B27" s="88" t="s">
        <v>29</v>
      </c>
      <c r="C27" s="32" t="s">
        <v>30</v>
      </c>
      <c r="D27" s="69" t="s">
        <v>213</v>
      </c>
      <c r="E27" s="67">
        <v>154</v>
      </c>
      <c r="F27" s="86" t="s">
        <v>430</v>
      </c>
      <c r="G27" s="59">
        <v>500</v>
      </c>
      <c r="H27" s="86" t="s">
        <v>592</v>
      </c>
      <c r="I27" s="81">
        <v>500</v>
      </c>
      <c r="J27" s="59">
        <f t="shared" si="0"/>
        <v>154</v>
      </c>
      <c r="K27" s="86">
        <v>76.88</v>
      </c>
      <c r="L27" s="26">
        <f t="shared" si="1"/>
        <v>11839.519999999999</v>
      </c>
      <c r="M27" s="57"/>
      <c r="N27" s="7"/>
    </row>
    <row r="28" spans="1:14" s="9" customFormat="1" ht="34.5" customHeight="1" x14ac:dyDescent="0.25">
      <c r="A28" s="58" t="s">
        <v>389</v>
      </c>
      <c r="B28" s="89" t="s">
        <v>31</v>
      </c>
      <c r="C28" s="42" t="s">
        <v>32</v>
      </c>
      <c r="D28" s="68" t="s">
        <v>213</v>
      </c>
      <c r="E28" s="64">
        <v>48</v>
      </c>
      <c r="F28" s="84" t="s">
        <v>431</v>
      </c>
      <c r="G28" s="65">
        <v>500</v>
      </c>
      <c r="H28" s="84" t="s">
        <v>593</v>
      </c>
      <c r="I28" s="80">
        <v>500</v>
      </c>
      <c r="J28" s="65">
        <f t="shared" si="0"/>
        <v>48</v>
      </c>
      <c r="K28" s="84">
        <v>71.25</v>
      </c>
      <c r="L28" s="37">
        <f t="shared" si="1"/>
        <v>3420</v>
      </c>
      <c r="M28" s="66"/>
      <c r="N28" s="7"/>
    </row>
    <row r="29" spans="1:14" s="52" customFormat="1" ht="34.5" customHeight="1" x14ac:dyDescent="0.25">
      <c r="A29" s="53">
        <v>19</v>
      </c>
      <c r="B29" s="88" t="s">
        <v>33</v>
      </c>
      <c r="C29" s="32" t="s">
        <v>34</v>
      </c>
      <c r="D29" s="69" t="s">
        <v>229</v>
      </c>
      <c r="E29" s="67">
        <v>345</v>
      </c>
      <c r="F29" s="79" t="s">
        <v>432</v>
      </c>
      <c r="G29" s="59">
        <v>300</v>
      </c>
      <c r="H29" s="79" t="s">
        <v>594</v>
      </c>
      <c r="I29" s="81">
        <v>300</v>
      </c>
      <c r="J29" s="56">
        <f t="shared" si="0"/>
        <v>345</v>
      </c>
      <c r="K29" s="79">
        <v>86.35</v>
      </c>
      <c r="L29" s="21">
        <f t="shared" si="1"/>
        <v>29790.749999999996</v>
      </c>
      <c r="M29" s="57"/>
      <c r="N29" s="7"/>
    </row>
    <row r="30" spans="1:14" s="9" customFormat="1" ht="34.5" customHeight="1" x14ac:dyDescent="0.25">
      <c r="A30" s="58" t="s">
        <v>390</v>
      </c>
      <c r="B30" s="89" t="s">
        <v>350</v>
      </c>
      <c r="C30" s="42" t="s">
        <v>351</v>
      </c>
      <c r="D30" s="68" t="s">
        <v>229</v>
      </c>
      <c r="E30" s="64">
        <v>345</v>
      </c>
      <c r="F30" s="82" t="s">
        <v>433</v>
      </c>
      <c r="G30" s="65">
        <v>300</v>
      </c>
      <c r="H30" s="82" t="s">
        <v>595</v>
      </c>
      <c r="I30" s="80">
        <v>300</v>
      </c>
      <c r="J30" s="55">
        <f t="shared" si="0"/>
        <v>345</v>
      </c>
      <c r="K30" s="82">
        <v>91.87</v>
      </c>
      <c r="L30" s="43">
        <f t="shared" si="1"/>
        <v>31695.15</v>
      </c>
      <c r="M30" s="66"/>
      <c r="N30" s="7"/>
    </row>
    <row r="31" spans="1:14" s="52" customFormat="1" ht="34.5" customHeight="1" x14ac:dyDescent="0.25">
      <c r="A31" s="53">
        <v>20</v>
      </c>
      <c r="B31" s="88" t="s">
        <v>35</v>
      </c>
      <c r="C31" s="32" t="s">
        <v>36</v>
      </c>
      <c r="D31" s="69" t="s">
        <v>228</v>
      </c>
      <c r="E31" s="67">
        <v>409</v>
      </c>
      <c r="F31" s="79" t="s">
        <v>434</v>
      </c>
      <c r="G31" s="59">
        <v>400</v>
      </c>
      <c r="H31" s="79" t="s">
        <v>596</v>
      </c>
      <c r="I31" s="81">
        <v>400</v>
      </c>
      <c r="J31" s="56">
        <f t="shared" si="0"/>
        <v>409</v>
      </c>
      <c r="K31" s="79">
        <v>95.57</v>
      </c>
      <c r="L31" s="21">
        <f t="shared" si="1"/>
        <v>39088.129999999997</v>
      </c>
      <c r="M31" s="57"/>
      <c r="N31" s="7"/>
    </row>
    <row r="32" spans="1:14" s="9" customFormat="1" ht="34.5" customHeight="1" x14ac:dyDescent="0.25">
      <c r="A32" s="58" t="s">
        <v>397</v>
      </c>
      <c r="B32" s="89" t="s">
        <v>349</v>
      </c>
      <c r="C32" s="42" t="s">
        <v>352</v>
      </c>
      <c r="D32" s="68" t="s">
        <v>230</v>
      </c>
      <c r="E32" s="64">
        <v>279</v>
      </c>
      <c r="F32" s="82" t="s">
        <v>434</v>
      </c>
      <c r="G32" s="65">
        <v>400</v>
      </c>
      <c r="H32" s="82" t="s">
        <v>597</v>
      </c>
      <c r="I32" s="80">
        <v>400</v>
      </c>
      <c r="J32" s="55">
        <f t="shared" si="0"/>
        <v>279</v>
      </c>
      <c r="K32" s="82">
        <v>125.97</v>
      </c>
      <c r="L32" s="43">
        <f t="shared" si="1"/>
        <v>35145.629999999997</v>
      </c>
      <c r="M32" s="66"/>
      <c r="N32" s="7"/>
    </row>
    <row r="33" spans="1:14" s="52" customFormat="1" ht="34.5" customHeight="1" x14ac:dyDescent="0.25">
      <c r="A33" s="53">
        <v>21</v>
      </c>
      <c r="B33" s="88" t="s">
        <v>37</v>
      </c>
      <c r="C33" s="31" t="s">
        <v>38</v>
      </c>
      <c r="D33" s="69" t="s">
        <v>226</v>
      </c>
      <c r="E33" s="67">
        <v>75</v>
      </c>
      <c r="F33" s="79" t="s">
        <v>435</v>
      </c>
      <c r="G33" s="59">
        <v>250</v>
      </c>
      <c r="H33" s="79" t="s">
        <v>598</v>
      </c>
      <c r="I33" s="81">
        <v>250</v>
      </c>
      <c r="J33" s="56">
        <f t="shared" si="0"/>
        <v>75</v>
      </c>
      <c r="K33" s="79">
        <v>101.25</v>
      </c>
      <c r="L33" s="21">
        <f t="shared" si="1"/>
        <v>7593.75</v>
      </c>
      <c r="M33" s="57"/>
      <c r="N33" s="7"/>
    </row>
    <row r="34" spans="1:14" s="9" customFormat="1" ht="34.5" customHeight="1" x14ac:dyDescent="0.25">
      <c r="A34" s="143">
        <v>22</v>
      </c>
      <c r="B34" s="137" t="s">
        <v>39</v>
      </c>
      <c r="C34" s="90" t="s">
        <v>353</v>
      </c>
      <c r="D34" s="144" t="s">
        <v>218</v>
      </c>
      <c r="E34" s="165">
        <v>184</v>
      </c>
      <c r="F34" s="138" t="s">
        <v>436</v>
      </c>
      <c r="G34" s="139">
        <v>50</v>
      </c>
      <c r="H34" s="138" t="s">
        <v>599</v>
      </c>
      <c r="I34" s="120">
        <v>50</v>
      </c>
      <c r="J34" s="160">
        <f t="shared" si="0"/>
        <v>184</v>
      </c>
      <c r="K34" s="138">
        <v>22.03</v>
      </c>
      <c r="L34" s="126">
        <f t="shared" si="1"/>
        <v>4053.5200000000004</v>
      </c>
      <c r="M34" s="148"/>
      <c r="N34" s="7"/>
    </row>
    <row r="35" spans="1:14" s="9" customFormat="1" ht="34.5" customHeight="1" x14ac:dyDescent="0.25">
      <c r="A35" s="143"/>
      <c r="B35" s="137"/>
      <c r="C35" s="44" t="s">
        <v>40</v>
      </c>
      <c r="D35" s="144"/>
      <c r="E35" s="165"/>
      <c r="F35" s="138"/>
      <c r="G35" s="139"/>
      <c r="H35" s="138"/>
      <c r="I35" s="121"/>
      <c r="J35" s="160">
        <f t="shared" si="0"/>
        <v>0</v>
      </c>
      <c r="K35" s="138"/>
      <c r="L35" s="127"/>
      <c r="M35" s="148"/>
      <c r="N35" s="7"/>
    </row>
    <row r="36" spans="1:14" s="9" customFormat="1" ht="34.5" customHeight="1" x14ac:dyDescent="0.25">
      <c r="A36" s="143"/>
      <c r="B36" s="137"/>
      <c r="C36" s="44" t="s">
        <v>272</v>
      </c>
      <c r="D36" s="144"/>
      <c r="E36" s="165" t="e">
        <v>#N/A</v>
      </c>
      <c r="F36" s="138"/>
      <c r="G36" s="139"/>
      <c r="H36" s="138"/>
      <c r="I36" s="122"/>
      <c r="J36" s="160" t="e">
        <f t="shared" si="0"/>
        <v>#N/A</v>
      </c>
      <c r="K36" s="138"/>
      <c r="L36" s="128"/>
      <c r="M36" s="148"/>
      <c r="N36" s="7"/>
    </row>
    <row r="37" spans="1:14" s="52" customFormat="1" ht="34.5" customHeight="1" x14ac:dyDescent="0.25">
      <c r="A37" s="53">
        <v>23</v>
      </c>
      <c r="B37" s="88" t="s">
        <v>231</v>
      </c>
      <c r="C37" s="31" t="s">
        <v>41</v>
      </c>
      <c r="D37" s="69" t="s">
        <v>232</v>
      </c>
      <c r="E37" s="67">
        <v>156</v>
      </c>
      <c r="F37" s="79" t="s">
        <v>437</v>
      </c>
      <c r="G37" s="59">
        <v>504</v>
      </c>
      <c r="H37" s="79" t="s">
        <v>600</v>
      </c>
      <c r="I37" s="81">
        <v>504</v>
      </c>
      <c r="J37" s="56">
        <f t="shared" si="0"/>
        <v>156</v>
      </c>
      <c r="K37" s="79">
        <v>60.48</v>
      </c>
      <c r="L37" s="21">
        <f t="shared" si="1"/>
        <v>9434.8799999999992</v>
      </c>
      <c r="M37" s="57"/>
      <c r="N37" s="7"/>
    </row>
    <row r="38" spans="1:14" s="9" customFormat="1" ht="34.5" customHeight="1" x14ac:dyDescent="0.25">
      <c r="A38" s="58" t="s">
        <v>398</v>
      </c>
      <c r="B38" s="89" t="s">
        <v>42</v>
      </c>
      <c r="C38" s="35" t="s">
        <v>43</v>
      </c>
      <c r="D38" s="68" t="s">
        <v>232</v>
      </c>
      <c r="E38" s="64">
        <v>48</v>
      </c>
      <c r="F38" s="82" t="s">
        <v>438</v>
      </c>
      <c r="G38" s="65">
        <v>504</v>
      </c>
      <c r="H38" s="82" t="s">
        <v>601</v>
      </c>
      <c r="I38" s="80">
        <v>504</v>
      </c>
      <c r="J38" s="55">
        <f t="shared" si="0"/>
        <v>48</v>
      </c>
      <c r="K38" s="82">
        <v>60.83</v>
      </c>
      <c r="L38" s="43">
        <f t="shared" si="1"/>
        <v>2919.84</v>
      </c>
      <c r="M38" s="66"/>
      <c r="N38" s="7"/>
    </row>
    <row r="39" spans="1:14" s="52" customFormat="1" ht="34.5" customHeight="1" x14ac:dyDescent="0.25">
      <c r="A39" s="53" t="s">
        <v>399</v>
      </c>
      <c r="B39" s="88" t="s">
        <v>286</v>
      </c>
      <c r="C39" s="31" t="s">
        <v>287</v>
      </c>
      <c r="D39" s="69" t="s">
        <v>232</v>
      </c>
      <c r="E39" s="67">
        <v>96</v>
      </c>
      <c r="F39" s="79" t="s">
        <v>439</v>
      </c>
      <c r="G39" s="59">
        <v>504</v>
      </c>
      <c r="H39" s="79" t="s">
        <v>602</v>
      </c>
      <c r="I39" s="81">
        <v>504</v>
      </c>
      <c r="J39" s="56">
        <f t="shared" si="0"/>
        <v>96</v>
      </c>
      <c r="K39" s="79">
        <v>58.1</v>
      </c>
      <c r="L39" s="21">
        <f t="shared" si="1"/>
        <v>5577.6</v>
      </c>
      <c r="M39" s="57"/>
      <c r="N39" s="7"/>
    </row>
    <row r="40" spans="1:14" s="9" customFormat="1" ht="34.5" customHeight="1" x14ac:dyDescent="0.25">
      <c r="A40" s="143">
        <v>24</v>
      </c>
      <c r="B40" s="137" t="s">
        <v>44</v>
      </c>
      <c r="C40" s="35" t="s">
        <v>45</v>
      </c>
      <c r="D40" s="68" t="s">
        <v>226</v>
      </c>
      <c r="E40" s="165">
        <v>265</v>
      </c>
      <c r="F40" s="138" t="s">
        <v>440</v>
      </c>
      <c r="G40" s="139">
        <v>250</v>
      </c>
      <c r="H40" s="138" t="s">
        <v>603</v>
      </c>
      <c r="I40" s="120">
        <v>250</v>
      </c>
      <c r="J40" s="160">
        <f t="shared" si="0"/>
        <v>265</v>
      </c>
      <c r="K40" s="138">
        <v>98.84</v>
      </c>
      <c r="L40" s="126">
        <f t="shared" si="1"/>
        <v>26192.600000000002</v>
      </c>
      <c r="M40" s="148"/>
      <c r="N40" s="7"/>
    </row>
    <row r="41" spans="1:14" s="9" customFormat="1" ht="34.5" customHeight="1" x14ac:dyDescent="0.25">
      <c r="A41" s="143"/>
      <c r="B41" s="137"/>
      <c r="C41" s="35" t="s">
        <v>260</v>
      </c>
      <c r="D41" s="68" t="s">
        <v>225</v>
      </c>
      <c r="E41" s="165" t="e">
        <v>#N/A</v>
      </c>
      <c r="F41" s="138"/>
      <c r="G41" s="139"/>
      <c r="H41" s="138"/>
      <c r="I41" s="122"/>
      <c r="J41" s="160" t="e">
        <f t="shared" si="0"/>
        <v>#N/A</v>
      </c>
      <c r="K41" s="138"/>
      <c r="L41" s="128"/>
      <c r="M41" s="148"/>
      <c r="N41" s="7"/>
    </row>
    <row r="42" spans="1:14" s="52" customFormat="1" ht="34.5" customHeight="1" x14ac:dyDescent="0.25">
      <c r="A42" s="53">
        <v>25</v>
      </c>
      <c r="B42" s="88" t="s">
        <v>46</v>
      </c>
      <c r="C42" s="31" t="s">
        <v>47</v>
      </c>
      <c r="D42" s="69" t="s">
        <v>213</v>
      </c>
      <c r="E42" s="67">
        <v>1616</v>
      </c>
      <c r="F42" s="79" t="s">
        <v>441</v>
      </c>
      <c r="G42" s="59">
        <v>500</v>
      </c>
      <c r="H42" s="79" t="s">
        <v>604</v>
      </c>
      <c r="I42" s="81">
        <v>500</v>
      </c>
      <c r="J42" s="56">
        <f t="shared" si="0"/>
        <v>1616</v>
      </c>
      <c r="K42" s="79">
        <v>54.56</v>
      </c>
      <c r="L42" s="21">
        <f t="shared" si="1"/>
        <v>88168.960000000006</v>
      </c>
      <c r="M42" s="57"/>
      <c r="N42" s="7"/>
    </row>
    <row r="43" spans="1:14" s="9" customFormat="1" ht="34.5" customHeight="1" x14ac:dyDescent="0.25">
      <c r="A43" s="143">
        <v>26</v>
      </c>
      <c r="B43" s="137" t="s">
        <v>48</v>
      </c>
      <c r="C43" s="35" t="s">
        <v>49</v>
      </c>
      <c r="D43" s="68" t="s">
        <v>226</v>
      </c>
      <c r="E43" s="165">
        <v>1188</v>
      </c>
      <c r="F43" s="138" t="s">
        <v>442</v>
      </c>
      <c r="G43" s="139">
        <v>250</v>
      </c>
      <c r="H43" s="138" t="s">
        <v>605</v>
      </c>
      <c r="I43" s="120">
        <v>250</v>
      </c>
      <c r="J43" s="160">
        <f t="shared" si="0"/>
        <v>1188</v>
      </c>
      <c r="K43" s="138">
        <v>94.84</v>
      </c>
      <c r="L43" s="126">
        <f t="shared" si="1"/>
        <v>112669.92</v>
      </c>
      <c r="M43" s="148"/>
      <c r="N43" s="7"/>
    </row>
    <row r="44" spans="1:14" s="9" customFormat="1" ht="34.5" customHeight="1" x14ac:dyDescent="0.25">
      <c r="A44" s="143"/>
      <c r="B44" s="137"/>
      <c r="C44" s="35" t="s">
        <v>273</v>
      </c>
      <c r="D44" s="68" t="s">
        <v>225</v>
      </c>
      <c r="E44" s="165" t="e">
        <v>#N/A</v>
      </c>
      <c r="F44" s="138"/>
      <c r="G44" s="139"/>
      <c r="H44" s="138"/>
      <c r="I44" s="122"/>
      <c r="J44" s="160" t="e">
        <f t="shared" si="0"/>
        <v>#N/A</v>
      </c>
      <c r="K44" s="138"/>
      <c r="L44" s="128"/>
      <c r="M44" s="148"/>
      <c r="N44" s="7"/>
    </row>
    <row r="45" spans="1:14" s="52" customFormat="1" ht="34.5" customHeight="1" x14ac:dyDescent="0.25">
      <c r="A45" s="22">
        <v>27</v>
      </c>
      <c r="B45" s="24" t="s">
        <v>376</v>
      </c>
      <c r="C45" s="31" t="s">
        <v>13</v>
      </c>
      <c r="D45" s="22" t="s">
        <v>213</v>
      </c>
      <c r="E45" s="22">
        <v>711</v>
      </c>
      <c r="F45" s="79" t="s">
        <v>443</v>
      </c>
      <c r="G45" s="22">
        <v>500</v>
      </c>
      <c r="H45" s="79" t="s">
        <v>606</v>
      </c>
      <c r="I45" s="23">
        <v>500</v>
      </c>
      <c r="J45" s="22">
        <f t="shared" si="0"/>
        <v>711</v>
      </c>
      <c r="K45" s="79">
        <v>144.86000000000001</v>
      </c>
      <c r="L45" s="21">
        <f t="shared" si="1"/>
        <v>102995.46</v>
      </c>
      <c r="M45" s="23"/>
      <c r="N45" s="7"/>
    </row>
    <row r="46" spans="1:14" s="9" customFormat="1" ht="34.5" customHeight="1" x14ac:dyDescent="0.25">
      <c r="A46" s="58">
        <v>28</v>
      </c>
      <c r="B46" s="75" t="s">
        <v>377</v>
      </c>
      <c r="C46" s="35" t="s">
        <v>13</v>
      </c>
      <c r="D46" s="68" t="s">
        <v>213</v>
      </c>
      <c r="E46" s="64">
        <v>322</v>
      </c>
      <c r="F46" s="82" t="s">
        <v>444</v>
      </c>
      <c r="G46" s="65">
        <v>500</v>
      </c>
      <c r="H46" s="82" t="s">
        <v>607</v>
      </c>
      <c r="I46" s="80">
        <v>480</v>
      </c>
      <c r="J46" s="55">
        <f t="shared" si="0"/>
        <v>335</v>
      </c>
      <c r="K46" s="82">
        <v>49.28</v>
      </c>
      <c r="L46" s="43">
        <f t="shared" si="1"/>
        <v>16508.8</v>
      </c>
      <c r="M46" s="66"/>
      <c r="N46" s="7"/>
    </row>
    <row r="47" spans="1:14" s="52" customFormat="1" ht="34.5" customHeight="1" x14ac:dyDescent="0.25">
      <c r="A47" s="53" t="s">
        <v>343</v>
      </c>
      <c r="B47" s="30" t="s">
        <v>378</v>
      </c>
      <c r="C47" s="31" t="s">
        <v>13</v>
      </c>
      <c r="D47" s="69" t="s">
        <v>213</v>
      </c>
      <c r="E47" s="67">
        <v>322</v>
      </c>
      <c r="F47" s="79" t="s">
        <v>445</v>
      </c>
      <c r="G47" s="59">
        <v>500</v>
      </c>
      <c r="H47" s="79" t="s">
        <v>608</v>
      </c>
      <c r="I47" s="81">
        <v>480</v>
      </c>
      <c r="J47" s="56">
        <f t="shared" si="0"/>
        <v>335</v>
      </c>
      <c r="K47" s="79">
        <v>40.58</v>
      </c>
      <c r="L47" s="21">
        <f t="shared" si="1"/>
        <v>13594.3</v>
      </c>
      <c r="M47" s="57"/>
      <c r="N47" s="7"/>
    </row>
    <row r="48" spans="1:14" s="9" customFormat="1" ht="34.5" customHeight="1" x14ac:dyDescent="0.25">
      <c r="A48" s="58">
        <v>29</v>
      </c>
      <c r="B48" s="89" t="s">
        <v>50</v>
      </c>
      <c r="C48" s="35" t="s">
        <v>51</v>
      </c>
      <c r="D48" s="68" t="s">
        <v>233</v>
      </c>
      <c r="E48" s="68">
        <v>128</v>
      </c>
      <c r="F48" s="82" t="s">
        <v>446</v>
      </c>
      <c r="G48" s="65">
        <v>600</v>
      </c>
      <c r="H48" s="82" t="s">
        <v>609</v>
      </c>
      <c r="I48" s="80">
        <v>600</v>
      </c>
      <c r="J48" s="55">
        <f t="shared" si="0"/>
        <v>128</v>
      </c>
      <c r="K48" s="82">
        <v>214.99</v>
      </c>
      <c r="L48" s="43">
        <f t="shared" si="1"/>
        <v>27518.720000000001</v>
      </c>
      <c r="M48" s="66"/>
      <c r="N48" s="7"/>
    </row>
    <row r="49" spans="1:14" s="52" customFormat="1" ht="34.5" customHeight="1" x14ac:dyDescent="0.25">
      <c r="A49" s="53" t="s">
        <v>400</v>
      </c>
      <c r="B49" s="88" t="s">
        <v>52</v>
      </c>
      <c r="C49" s="31" t="s">
        <v>53</v>
      </c>
      <c r="D49" s="69" t="s">
        <v>233</v>
      </c>
      <c r="E49" s="69">
        <v>95</v>
      </c>
      <c r="F49" s="79" t="s">
        <v>447</v>
      </c>
      <c r="G49" s="59">
        <v>600</v>
      </c>
      <c r="H49" s="79" t="s">
        <v>610</v>
      </c>
      <c r="I49" s="81">
        <v>600</v>
      </c>
      <c r="J49" s="56">
        <f t="shared" si="0"/>
        <v>95</v>
      </c>
      <c r="K49" s="79">
        <v>148.66999999999999</v>
      </c>
      <c r="L49" s="21">
        <f t="shared" si="1"/>
        <v>14123.65</v>
      </c>
      <c r="M49" s="57"/>
      <c r="N49" s="7"/>
    </row>
    <row r="50" spans="1:14" s="9" customFormat="1" ht="34.5" customHeight="1" x14ac:dyDescent="0.25">
      <c r="A50" s="45">
        <v>30</v>
      </c>
      <c r="B50" s="46" t="s">
        <v>381</v>
      </c>
      <c r="C50" s="35" t="s">
        <v>13</v>
      </c>
      <c r="D50" s="45" t="s">
        <v>225</v>
      </c>
      <c r="E50" s="45">
        <v>945</v>
      </c>
      <c r="F50" s="82" t="s">
        <v>448</v>
      </c>
      <c r="G50" s="45">
        <v>200</v>
      </c>
      <c r="H50" s="82" t="s">
        <v>611</v>
      </c>
      <c r="I50" s="41">
        <v>200</v>
      </c>
      <c r="J50" s="45">
        <f t="shared" si="0"/>
        <v>945</v>
      </c>
      <c r="K50" s="82">
        <v>56.8</v>
      </c>
      <c r="L50" s="43">
        <f t="shared" si="1"/>
        <v>53676</v>
      </c>
      <c r="M50" s="41"/>
      <c r="N50" s="7"/>
    </row>
    <row r="51" spans="1:14" s="52" customFormat="1" ht="34.5" customHeight="1" x14ac:dyDescent="0.25">
      <c r="A51" s="53">
        <v>31</v>
      </c>
      <c r="B51" s="29" t="s">
        <v>366</v>
      </c>
      <c r="C51" s="31" t="s">
        <v>13</v>
      </c>
      <c r="D51" s="69" t="s">
        <v>225</v>
      </c>
      <c r="E51" s="69">
        <v>4175</v>
      </c>
      <c r="F51" s="79" t="s">
        <v>449</v>
      </c>
      <c r="G51" s="59">
        <v>200</v>
      </c>
      <c r="H51" s="79" t="s">
        <v>612</v>
      </c>
      <c r="I51" s="81">
        <v>200</v>
      </c>
      <c r="J51" s="56">
        <f t="shared" si="0"/>
        <v>4175</v>
      </c>
      <c r="K51" s="79">
        <v>43.73</v>
      </c>
      <c r="L51" s="21">
        <f t="shared" si="1"/>
        <v>182572.75</v>
      </c>
      <c r="M51" s="57"/>
      <c r="N51" s="7"/>
    </row>
    <row r="52" spans="1:14" s="9" customFormat="1" ht="34.5" customHeight="1" x14ac:dyDescent="0.25">
      <c r="A52" s="58">
        <v>32</v>
      </c>
      <c r="B52" s="47" t="s">
        <v>367</v>
      </c>
      <c r="C52" s="35" t="s">
        <v>13</v>
      </c>
      <c r="D52" s="68" t="s">
        <v>225</v>
      </c>
      <c r="E52" s="68">
        <v>7788</v>
      </c>
      <c r="F52" s="82" t="s">
        <v>450</v>
      </c>
      <c r="G52" s="65">
        <v>200</v>
      </c>
      <c r="H52" s="82" t="s">
        <v>613</v>
      </c>
      <c r="I52" s="80">
        <v>200</v>
      </c>
      <c r="J52" s="55">
        <f t="shared" si="0"/>
        <v>7788</v>
      </c>
      <c r="K52" s="82">
        <v>43.73</v>
      </c>
      <c r="L52" s="43">
        <f t="shared" si="1"/>
        <v>340569.24</v>
      </c>
      <c r="M52" s="66"/>
      <c r="N52" s="7"/>
    </row>
    <row r="53" spans="1:14" s="52" customFormat="1" ht="34.5" customHeight="1" x14ac:dyDescent="0.25">
      <c r="A53" s="53">
        <v>33</v>
      </c>
      <c r="B53" s="88" t="s">
        <v>239</v>
      </c>
      <c r="C53" s="31" t="s">
        <v>241</v>
      </c>
      <c r="D53" s="69" t="s">
        <v>226</v>
      </c>
      <c r="E53" s="69">
        <v>183</v>
      </c>
      <c r="F53" s="79" t="s">
        <v>451</v>
      </c>
      <c r="G53" s="59">
        <v>250</v>
      </c>
      <c r="H53" s="79" t="s">
        <v>614</v>
      </c>
      <c r="I53" s="81">
        <v>250</v>
      </c>
      <c r="J53" s="56">
        <f t="shared" si="0"/>
        <v>183</v>
      </c>
      <c r="K53" s="79">
        <v>86.96</v>
      </c>
      <c r="L53" s="21">
        <f t="shared" si="1"/>
        <v>15913.679999999998</v>
      </c>
      <c r="M53" s="57"/>
      <c r="N53" s="7"/>
    </row>
    <row r="54" spans="1:14" s="9" customFormat="1" ht="34.5" customHeight="1" x14ac:dyDescent="0.25">
      <c r="A54" s="58">
        <v>34</v>
      </c>
      <c r="B54" s="89" t="s">
        <v>238</v>
      </c>
      <c r="C54" s="35" t="s">
        <v>240</v>
      </c>
      <c r="D54" s="68" t="s">
        <v>226</v>
      </c>
      <c r="E54" s="68">
        <v>246</v>
      </c>
      <c r="F54" s="82" t="s">
        <v>452</v>
      </c>
      <c r="G54" s="65">
        <v>250</v>
      </c>
      <c r="H54" s="82" t="s">
        <v>615</v>
      </c>
      <c r="I54" s="80">
        <v>250</v>
      </c>
      <c r="J54" s="55">
        <f t="shared" si="0"/>
        <v>246</v>
      </c>
      <c r="K54" s="82">
        <v>79.709999999999994</v>
      </c>
      <c r="L54" s="43">
        <f t="shared" si="1"/>
        <v>19608.66</v>
      </c>
      <c r="M54" s="66"/>
      <c r="N54" s="7"/>
    </row>
    <row r="55" spans="1:14" s="52" customFormat="1" ht="34.5" customHeight="1" x14ac:dyDescent="0.25">
      <c r="A55" s="53">
        <v>35</v>
      </c>
      <c r="B55" s="88" t="s">
        <v>55</v>
      </c>
      <c r="C55" s="31" t="s">
        <v>56</v>
      </c>
      <c r="D55" s="69" t="s">
        <v>229</v>
      </c>
      <c r="E55" s="67">
        <v>76</v>
      </c>
      <c r="F55" s="79" t="s">
        <v>453</v>
      </c>
      <c r="G55" s="59">
        <v>300</v>
      </c>
      <c r="H55" s="79" t="s">
        <v>616</v>
      </c>
      <c r="I55" s="81">
        <v>300</v>
      </c>
      <c r="J55" s="56">
        <f t="shared" si="0"/>
        <v>76</v>
      </c>
      <c r="K55" s="79">
        <v>172.45</v>
      </c>
      <c r="L55" s="21">
        <f t="shared" si="1"/>
        <v>13106.199999999999</v>
      </c>
      <c r="M55" s="57"/>
      <c r="N55" s="7"/>
    </row>
    <row r="56" spans="1:14" s="9" customFormat="1" ht="34.5" customHeight="1" x14ac:dyDescent="0.25">
      <c r="A56" s="58">
        <v>36</v>
      </c>
      <c r="B56" s="89" t="s">
        <v>323</v>
      </c>
      <c r="C56" s="35" t="s">
        <v>54</v>
      </c>
      <c r="D56" s="68" t="s">
        <v>229</v>
      </c>
      <c r="E56" s="64">
        <v>89</v>
      </c>
      <c r="F56" s="82" t="s">
        <v>454</v>
      </c>
      <c r="G56" s="65">
        <v>300</v>
      </c>
      <c r="H56" s="82" t="s">
        <v>617</v>
      </c>
      <c r="I56" s="80">
        <v>300</v>
      </c>
      <c r="J56" s="55">
        <f t="shared" si="0"/>
        <v>89</v>
      </c>
      <c r="K56" s="82">
        <v>172.45</v>
      </c>
      <c r="L56" s="43">
        <f t="shared" si="1"/>
        <v>15348.05</v>
      </c>
      <c r="M56" s="66"/>
      <c r="N56" s="7"/>
    </row>
    <row r="57" spans="1:14" s="52" customFormat="1" ht="34.5" customHeight="1" x14ac:dyDescent="0.25">
      <c r="A57" s="53">
        <v>37</v>
      </c>
      <c r="B57" s="88" t="s">
        <v>57</v>
      </c>
      <c r="C57" s="31" t="s">
        <v>58</v>
      </c>
      <c r="D57" s="69" t="s">
        <v>229</v>
      </c>
      <c r="E57" s="67">
        <v>466</v>
      </c>
      <c r="F57" s="79" t="s">
        <v>455</v>
      </c>
      <c r="G57" s="59">
        <v>300</v>
      </c>
      <c r="H57" s="79" t="s">
        <v>618</v>
      </c>
      <c r="I57" s="81">
        <v>300</v>
      </c>
      <c r="J57" s="56">
        <f t="shared" si="0"/>
        <v>466</v>
      </c>
      <c r="K57" s="79">
        <v>166.17</v>
      </c>
      <c r="L57" s="21">
        <f t="shared" si="1"/>
        <v>77435.22</v>
      </c>
      <c r="M57" s="57"/>
      <c r="N57" s="7"/>
    </row>
    <row r="58" spans="1:14" s="9" customFormat="1" ht="34.5" customHeight="1" x14ac:dyDescent="0.25">
      <c r="A58" s="58" t="s">
        <v>401</v>
      </c>
      <c r="B58" s="89" t="s">
        <v>59</v>
      </c>
      <c r="C58" s="35" t="s">
        <v>60</v>
      </c>
      <c r="D58" s="68" t="s">
        <v>229</v>
      </c>
      <c r="E58" s="64">
        <v>562</v>
      </c>
      <c r="F58" s="82" t="s">
        <v>456</v>
      </c>
      <c r="G58" s="65">
        <v>300</v>
      </c>
      <c r="H58" s="82" t="s">
        <v>619</v>
      </c>
      <c r="I58" s="80">
        <v>300</v>
      </c>
      <c r="J58" s="55">
        <f t="shared" si="0"/>
        <v>562</v>
      </c>
      <c r="K58" s="82">
        <v>96.36</v>
      </c>
      <c r="L58" s="43">
        <f t="shared" si="1"/>
        <v>54154.32</v>
      </c>
      <c r="M58" s="66"/>
      <c r="N58" s="7"/>
    </row>
    <row r="59" spans="1:14" s="52" customFormat="1" ht="34.5" customHeight="1" x14ac:dyDescent="0.25">
      <c r="A59" s="53">
        <v>38</v>
      </c>
      <c r="B59" s="88" t="s">
        <v>61</v>
      </c>
      <c r="C59" s="31" t="s">
        <v>13</v>
      </c>
      <c r="D59" s="69" t="s">
        <v>225</v>
      </c>
      <c r="E59" s="67">
        <v>434</v>
      </c>
      <c r="F59" s="79" t="s">
        <v>457</v>
      </c>
      <c r="G59" s="59">
        <v>200</v>
      </c>
      <c r="H59" s="79" t="s">
        <v>620</v>
      </c>
      <c r="I59" s="81">
        <v>200</v>
      </c>
      <c r="J59" s="56">
        <f t="shared" si="0"/>
        <v>434</v>
      </c>
      <c r="K59" s="79">
        <v>39.17</v>
      </c>
      <c r="L59" s="21">
        <f t="shared" si="1"/>
        <v>16999.780000000002</v>
      </c>
      <c r="M59" s="57"/>
      <c r="N59" s="7"/>
    </row>
    <row r="60" spans="1:14" s="9" customFormat="1" ht="34.5" customHeight="1" x14ac:dyDescent="0.25">
      <c r="A60" s="58">
        <v>39</v>
      </c>
      <c r="B60" s="89" t="s">
        <v>62</v>
      </c>
      <c r="C60" s="35" t="s">
        <v>13</v>
      </c>
      <c r="D60" s="68" t="s">
        <v>218</v>
      </c>
      <c r="E60" s="64">
        <v>299</v>
      </c>
      <c r="F60" s="82" t="s">
        <v>458</v>
      </c>
      <c r="G60" s="65">
        <v>50</v>
      </c>
      <c r="H60" s="82" t="s">
        <v>621</v>
      </c>
      <c r="I60" s="80">
        <v>50</v>
      </c>
      <c r="J60" s="55">
        <f t="shared" si="0"/>
        <v>299</v>
      </c>
      <c r="K60" s="82">
        <v>36.869999999999997</v>
      </c>
      <c r="L60" s="43">
        <f t="shared" si="1"/>
        <v>11024.13</v>
      </c>
      <c r="M60" s="66"/>
      <c r="N60" s="7"/>
    </row>
    <row r="61" spans="1:14" s="52" customFormat="1" ht="34.5" customHeight="1" x14ac:dyDescent="0.25">
      <c r="A61" s="53">
        <v>40</v>
      </c>
      <c r="B61" s="88" t="s">
        <v>63</v>
      </c>
      <c r="C61" s="31" t="s">
        <v>64</v>
      </c>
      <c r="D61" s="69" t="s">
        <v>213</v>
      </c>
      <c r="E61" s="67">
        <v>59</v>
      </c>
      <c r="F61" s="79" t="s">
        <v>459</v>
      </c>
      <c r="G61" s="59">
        <v>500</v>
      </c>
      <c r="H61" s="79" t="s">
        <v>622</v>
      </c>
      <c r="I61" s="81">
        <v>500</v>
      </c>
      <c r="J61" s="56">
        <f t="shared" si="0"/>
        <v>59</v>
      </c>
      <c r="K61" s="79">
        <v>69.03</v>
      </c>
      <c r="L61" s="21">
        <f t="shared" si="1"/>
        <v>4072.77</v>
      </c>
      <c r="M61" s="57"/>
      <c r="N61" s="7"/>
    </row>
    <row r="62" spans="1:14" s="9" customFormat="1" ht="34.5" customHeight="1" x14ac:dyDescent="0.25">
      <c r="A62" s="58" t="s">
        <v>402</v>
      </c>
      <c r="B62" s="89" t="s">
        <v>65</v>
      </c>
      <c r="C62" s="35" t="s">
        <v>66</v>
      </c>
      <c r="D62" s="68" t="s">
        <v>207</v>
      </c>
      <c r="E62" s="64">
        <v>32</v>
      </c>
      <c r="F62" s="82" t="s">
        <v>460</v>
      </c>
      <c r="G62" s="65">
        <v>1000</v>
      </c>
      <c r="H62" s="82" t="s">
        <v>623</v>
      </c>
      <c r="I62" s="80">
        <v>1000</v>
      </c>
      <c r="J62" s="55">
        <f t="shared" si="0"/>
        <v>32</v>
      </c>
      <c r="K62" s="82">
        <v>50.66</v>
      </c>
      <c r="L62" s="43">
        <f t="shared" si="1"/>
        <v>1621.12</v>
      </c>
      <c r="M62" s="66"/>
      <c r="N62" s="7"/>
    </row>
    <row r="63" spans="1:14" s="52" customFormat="1" ht="34.5" customHeight="1" x14ac:dyDescent="0.25">
      <c r="A63" s="53">
        <v>41</v>
      </c>
      <c r="B63" s="30" t="s">
        <v>369</v>
      </c>
      <c r="C63" s="31" t="s">
        <v>368</v>
      </c>
      <c r="D63" s="69" t="s">
        <v>221</v>
      </c>
      <c r="E63" s="67">
        <v>108</v>
      </c>
      <c r="F63" s="79" t="s">
        <v>461</v>
      </c>
      <c r="G63" s="59">
        <v>2500</v>
      </c>
      <c r="H63" s="79" t="s">
        <v>624</v>
      </c>
      <c r="I63" s="81">
        <v>2500</v>
      </c>
      <c r="J63" s="56">
        <f t="shared" si="0"/>
        <v>108</v>
      </c>
      <c r="K63" s="79">
        <v>64.180000000000007</v>
      </c>
      <c r="L63" s="21">
        <f t="shared" si="1"/>
        <v>6931.4400000000005</v>
      </c>
      <c r="M63" s="57"/>
      <c r="N63" s="7"/>
    </row>
    <row r="64" spans="1:14" s="9" customFormat="1" ht="34.5" customHeight="1" x14ac:dyDescent="0.25">
      <c r="A64" s="58">
        <v>42</v>
      </c>
      <c r="B64" s="89" t="s">
        <v>234</v>
      </c>
      <c r="C64" s="35" t="s">
        <v>69</v>
      </c>
      <c r="D64" s="68" t="s">
        <v>207</v>
      </c>
      <c r="E64" s="64">
        <v>121</v>
      </c>
      <c r="F64" s="82" t="s">
        <v>462</v>
      </c>
      <c r="G64" s="65">
        <v>1000</v>
      </c>
      <c r="H64" s="82" t="s">
        <v>625</v>
      </c>
      <c r="I64" s="80">
        <v>2500</v>
      </c>
      <c r="J64" s="55">
        <f t="shared" si="0"/>
        <v>48</v>
      </c>
      <c r="K64" s="82">
        <v>82.81</v>
      </c>
      <c r="L64" s="43">
        <f t="shared" si="1"/>
        <v>3974.88</v>
      </c>
      <c r="M64" s="66"/>
      <c r="N64" s="7"/>
    </row>
    <row r="65" spans="1:14" s="52" customFormat="1" ht="34.5" customHeight="1" x14ac:dyDescent="0.25">
      <c r="A65" s="53" t="s">
        <v>391</v>
      </c>
      <c r="B65" s="88" t="s">
        <v>70</v>
      </c>
      <c r="C65" s="31" t="s">
        <v>71</v>
      </c>
      <c r="D65" s="69" t="s">
        <v>207</v>
      </c>
      <c r="E65" s="67">
        <v>52</v>
      </c>
      <c r="F65" s="79" t="s">
        <v>463</v>
      </c>
      <c r="G65" s="59">
        <v>1000</v>
      </c>
      <c r="H65" s="79" t="s">
        <v>626</v>
      </c>
      <c r="I65" s="81">
        <v>1000</v>
      </c>
      <c r="J65" s="56">
        <f t="shared" si="0"/>
        <v>52</v>
      </c>
      <c r="K65" s="79">
        <v>69</v>
      </c>
      <c r="L65" s="21">
        <f t="shared" si="1"/>
        <v>3588</v>
      </c>
      <c r="M65" s="57"/>
      <c r="N65" s="7"/>
    </row>
    <row r="66" spans="1:14" s="9" customFormat="1" ht="34.5" customHeight="1" x14ac:dyDescent="0.25">
      <c r="A66" s="58">
        <v>43</v>
      </c>
      <c r="B66" s="89" t="s">
        <v>72</v>
      </c>
      <c r="C66" s="35" t="s">
        <v>73</v>
      </c>
      <c r="D66" s="68" t="s">
        <v>207</v>
      </c>
      <c r="E66" s="64">
        <v>248</v>
      </c>
      <c r="F66" s="82" t="s">
        <v>464</v>
      </c>
      <c r="G66" s="65">
        <v>1000</v>
      </c>
      <c r="H66" s="82" t="s">
        <v>627</v>
      </c>
      <c r="I66" s="80">
        <v>1000</v>
      </c>
      <c r="J66" s="55">
        <f t="shared" si="0"/>
        <v>248</v>
      </c>
      <c r="K66" s="82">
        <v>86.96</v>
      </c>
      <c r="L66" s="43">
        <f t="shared" si="1"/>
        <v>21566.079999999998</v>
      </c>
      <c r="M66" s="66"/>
      <c r="N66" s="7"/>
    </row>
    <row r="67" spans="1:14" s="52" customFormat="1" ht="34.5" customHeight="1" x14ac:dyDescent="0.25">
      <c r="A67" s="53" t="s">
        <v>392</v>
      </c>
      <c r="B67" s="88" t="s">
        <v>74</v>
      </c>
      <c r="C67" s="31" t="s">
        <v>75</v>
      </c>
      <c r="D67" s="69" t="s">
        <v>207</v>
      </c>
      <c r="E67" s="67">
        <v>238</v>
      </c>
      <c r="F67" s="79" t="s">
        <v>465</v>
      </c>
      <c r="G67" s="59">
        <v>1000</v>
      </c>
      <c r="H67" s="79" t="s">
        <v>628</v>
      </c>
      <c r="I67" s="81">
        <v>1000</v>
      </c>
      <c r="J67" s="56">
        <f t="shared" si="0"/>
        <v>238</v>
      </c>
      <c r="K67" s="79">
        <v>35.46</v>
      </c>
      <c r="L67" s="21">
        <f t="shared" si="1"/>
        <v>8439.48</v>
      </c>
      <c r="M67" s="57"/>
      <c r="N67" s="7"/>
    </row>
    <row r="68" spans="1:14" s="9" customFormat="1" ht="34.5" customHeight="1" x14ac:dyDescent="0.25">
      <c r="A68" s="58">
        <v>44</v>
      </c>
      <c r="B68" s="89" t="s">
        <v>76</v>
      </c>
      <c r="C68" s="35" t="s">
        <v>77</v>
      </c>
      <c r="D68" s="68" t="s">
        <v>207</v>
      </c>
      <c r="E68" s="64">
        <v>233</v>
      </c>
      <c r="F68" s="82" t="s">
        <v>466</v>
      </c>
      <c r="G68" s="65">
        <v>1000</v>
      </c>
      <c r="H68" s="82" t="s">
        <v>629</v>
      </c>
      <c r="I68" s="80">
        <v>1000</v>
      </c>
      <c r="J68" s="55">
        <f t="shared" ref="J68:J131" si="2">ROUND(IF(ISBLANK(I68),E68, (G68*E68)/I68),0)</f>
        <v>233</v>
      </c>
      <c r="K68" s="82">
        <v>153.74</v>
      </c>
      <c r="L68" s="43">
        <f t="shared" si="1"/>
        <v>35821.420000000006</v>
      </c>
      <c r="M68" s="66"/>
      <c r="N68" s="7"/>
    </row>
    <row r="69" spans="1:14" s="52" customFormat="1" ht="34.5" customHeight="1" x14ac:dyDescent="0.25">
      <c r="A69" s="53" t="s">
        <v>393</v>
      </c>
      <c r="B69" s="88" t="s">
        <v>84</v>
      </c>
      <c r="C69" s="31" t="s">
        <v>85</v>
      </c>
      <c r="D69" s="69" t="s">
        <v>207</v>
      </c>
      <c r="E69" s="67">
        <v>137</v>
      </c>
      <c r="F69" s="79" t="s">
        <v>467</v>
      </c>
      <c r="G69" s="59">
        <v>1000</v>
      </c>
      <c r="H69" s="79" t="s">
        <v>630</v>
      </c>
      <c r="I69" s="81">
        <v>1000</v>
      </c>
      <c r="J69" s="56">
        <f t="shared" si="2"/>
        <v>137</v>
      </c>
      <c r="K69" s="79">
        <v>92.72</v>
      </c>
      <c r="L69" s="21">
        <f t="shared" ref="L69:L130" si="3">J69*K69</f>
        <v>12702.64</v>
      </c>
      <c r="M69" s="57"/>
      <c r="N69" s="7"/>
    </row>
    <row r="70" spans="1:14" s="9" customFormat="1" ht="34.5" customHeight="1" x14ac:dyDescent="0.25">
      <c r="A70" s="58" t="s">
        <v>403</v>
      </c>
      <c r="B70" s="89" t="s">
        <v>86</v>
      </c>
      <c r="C70" s="42" t="s">
        <v>87</v>
      </c>
      <c r="D70" s="68" t="s">
        <v>207</v>
      </c>
      <c r="E70" s="64">
        <v>114</v>
      </c>
      <c r="F70" s="82" t="s">
        <v>468</v>
      </c>
      <c r="G70" s="65">
        <v>1000</v>
      </c>
      <c r="H70" s="82" t="s">
        <v>631</v>
      </c>
      <c r="I70" s="80">
        <v>1000</v>
      </c>
      <c r="J70" s="55">
        <f t="shared" si="2"/>
        <v>114</v>
      </c>
      <c r="K70" s="82">
        <v>92.72</v>
      </c>
      <c r="L70" s="43">
        <f t="shared" si="3"/>
        <v>10570.08</v>
      </c>
      <c r="M70" s="66"/>
      <c r="N70" s="7"/>
    </row>
    <row r="71" spans="1:14" s="52" customFormat="1" ht="34.5" customHeight="1" x14ac:dyDescent="0.25">
      <c r="A71" s="53" t="s">
        <v>404</v>
      </c>
      <c r="B71" s="88" t="s">
        <v>88</v>
      </c>
      <c r="C71" s="31" t="s">
        <v>89</v>
      </c>
      <c r="D71" s="69" t="s">
        <v>207</v>
      </c>
      <c r="E71" s="67">
        <v>131</v>
      </c>
      <c r="F71" s="79" t="s">
        <v>469</v>
      </c>
      <c r="G71" s="59">
        <v>1000</v>
      </c>
      <c r="H71" s="79" t="s">
        <v>632</v>
      </c>
      <c r="I71" s="81">
        <v>1000</v>
      </c>
      <c r="J71" s="56">
        <f t="shared" si="2"/>
        <v>131</v>
      </c>
      <c r="K71" s="79">
        <v>101.29</v>
      </c>
      <c r="L71" s="21">
        <f t="shared" si="3"/>
        <v>13268.990000000002</v>
      </c>
      <c r="M71" s="57"/>
      <c r="N71" s="7"/>
    </row>
    <row r="72" spans="1:14" s="9" customFormat="1" ht="34.5" customHeight="1" x14ac:dyDescent="0.25">
      <c r="A72" s="58">
        <v>45</v>
      </c>
      <c r="B72" s="89" t="s">
        <v>78</v>
      </c>
      <c r="C72" s="35" t="s">
        <v>79</v>
      </c>
      <c r="D72" s="68" t="s">
        <v>207</v>
      </c>
      <c r="E72" s="68">
        <v>156</v>
      </c>
      <c r="F72" s="82" t="s">
        <v>470</v>
      </c>
      <c r="G72" s="65">
        <v>1000</v>
      </c>
      <c r="H72" s="82" t="s">
        <v>633</v>
      </c>
      <c r="I72" s="80">
        <v>1000</v>
      </c>
      <c r="J72" s="55">
        <f t="shared" si="2"/>
        <v>156</v>
      </c>
      <c r="K72" s="82">
        <v>213.04</v>
      </c>
      <c r="L72" s="43">
        <f t="shared" si="3"/>
        <v>33234.239999999998</v>
      </c>
      <c r="M72" s="66"/>
      <c r="N72" s="7"/>
    </row>
    <row r="73" spans="1:14" s="52" customFormat="1" ht="34.5" customHeight="1" x14ac:dyDescent="0.25">
      <c r="A73" s="53" t="s">
        <v>405</v>
      </c>
      <c r="B73" s="88" t="s">
        <v>80</v>
      </c>
      <c r="C73" s="31" t="s">
        <v>81</v>
      </c>
      <c r="D73" s="69" t="s">
        <v>207</v>
      </c>
      <c r="E73" s="69">
        <v>163</v>
      </c>
      <c r="F73" s="79" t="s">
        <v>471</v>
      </c>
      <c r="G73" s="59">
        <v>1000</v>
      </c>
      <c r="H73" s="79" t="s">
        <v>634</v>
      </c>
      <c r="I73" s="81">
        <v>1000</v>
      </c>
      <c r="J73" s="56">
        <f t="shared" si="2"/>
        <v>163</v>
      </c>
      <c r="K73" s="79">
        <v>80.48</v>
      </c>
      <c r="L73" s="21">
        <f t="shared" si="3"/>
        <v>13118.24</v>
      </c>
      <c r="M73" s="57"/>
      <c r="N73" s="7"/>
    </row>
    <row r="74" spans="1:14" s="9" customFormat="1" ht="34.5" customHeight="1" x14ac:dyDescent="0.25">
      <c r="A74" s="58">
        <v>46</v>
      </c>
      <c r="B74" s="89" t="s">
        <v>82</v>
      </c>
      <c r="C74" s="35" t="s">
        <v>83</v>
      </c>
      <c r="D74" s="68" t="s">
        <v>207</v>
      </c>
      <c r="E74" s="64">
        <v>87</v>
      </c>
      <c r="F74" s="82" t="s">
        <v>472</v>
      </c>
      <c r="G74" s="65">
        <v>1000</v>
      </c>
      <c r="H74" s="82" t="s">
        <v>635</v>
      </c>
      <c r="I74" s="80">
        <v>1000</v>
      </c>
      <c r="J74" s="55">
        <f t="shared" si="2"/>
        <v>87</v>
      </c>
      <c r="K74" s="82">
        <v>243.48</v>
      </c>
      <c r="L74" s="43">
        <f t="shared" si="3"/>
        <v>21182.76</v>
      </c>
      <c r="M74" s="66"/>
      <c r="N74" s="7"/>
    </row>
    <row r="75" spans="1:14" s="52" customFormat="1" ht="34.5" customHeight="1" x14ac:dyDescent="0.25">
      <c r="A75" s="53">
        <v>47</v>
      </c>
      <c r="B75" s="88" t="s">
        <v>90</v>
      </c>
      <c r="C75" s="31" t="s">
        <v>91</v>
      </c>
      <c r="D75" s="69" t="s">
        <v>207</v>
      </c>
      <c r="E75" s="69">
        <v>459</v>
      </c>
      <c r="F75" s="79" t="s">
        <v>473</v>
      </c>
      <c r="G75" s="59">
        <v>1000</v>
      </c>
      <c r="H75" s="79" t="s">
        <v>636</v>
      </c>
      <c r="I75" s="81">
        <v>1000</v>
      </c>
      <c r="J75" s="56">
        <f t="shared" si="2"/>
        <v>459</v>
      </c>
      <c r="K75" s="79">
        <v>151.88</v>
      </c>
      <c r="L75" s="21">
        <f t="shared" si="3"/>
        <v>69712.92</v>
      </c>
      <c r="M75" s="57"/>
      <c r="N75" s="7"/>
    </row>
    <row r="76" spans="1:14" s="9" customFormat="1" ht="34.5" customHeight="1" x14ac:dyDescent="0.25">
      <c r="A76" s="58">
        <v>48</v>
      </c>
      <c r="B76" s="89" t="s">
        <v>316</v>
      </c>
      <c r="C76" s="48" t="s">
        <v>317</v>
      </c>
      <c r="D76" s="68" t="s">
        <v>207</v>
      </c>
      <c r="E76" s="68">
        <v>119</v>
      </c>
      <c r="F76" s="82" t="s">
        <v>474</v>
      </c>
      <c r="G76" s="65">
        <v>1000</v>
      </c>
      <c r="H76" s="82" t="s">
        <v>637</v>
      </c>
      <c r="I76" s="80">
        <v>1000</v>
      </c>
      <c r="J76" s="55">
        <f t="shared" si="2"/>
        <v>119</v>
      </c>
      <c r="K76" s="82">
        <v>159.49</v>
      </c>
      <c r="L76" s="43">
        <f t="shared" si="3"/>
        <v>18979.310000000001</v>
      </c>
      <c r="M76" s="66"/>
      <c r="N76" s="7"/>
    </row>
    <row r="77" spans="1:14" s="52" customFormat="1" ht="34.5" customHeight="1" x14ac:dyDescent="0.25">
      <c r="A77" s="53" t="s">
        <v>394</v>
      </c>
      <c r="B77" s="88" t="s">
        <v>318</v>
      </c>
      <c r="C77" s="33" t="s">
        <v>319</v>
      </c>
      <c r="D77" s="69" t="s">
        <v>207</v>
      </c>
      <c r="E77" s="69">
        <v>89</v>
      </c>
      <c r="F77" s="79" t="s">
        <v>475</v>
      </c>
      <c r="G77" s="59">
        <v>1000</v>
      </c>
      <c r="H77" s="79" t="s">
        <v>638</v>
      </c>
      <c r="I77" s="81">
        <v>1000</v>
      </c>
      <c r="J77" s="56">
        <f t="shared" si="2"/>
        <v>89</v>
      </c>
      <c r="K77" s="79">
        <v>120.72</v>
      </c>
      <c r="L77" s="21">
        <f t="shared" si="3"/>
        <v>10744.08</v>
      </c>
      <c r="M77" s="57"/>
      <c r="N77" s="7"/>
    </row>
    <row r="78" spans="1:14" s="9" customFormat="1" ht="34.5" customHeight="1" x14ac:dyDescent="0.25">
      <c r="A78" s="58">
        <v>49</v>
      </c>
      <c r="B78" s="89" t="s">
        <v>337</v>
      </c>
      <c r="C78" s="44" t="s">
        <v>13</v>
      </c>
      <c r="D78" s="68" t="s">
        <v>207</v>
      </c>
      <c r="E78" s="64">
        <v>232</v>
      </c>
      <c r="F78" s="82" t="s">
        <v>476</v>
      </c>
      <c r="G78" s="65">
        <v>1000</v>
      </c>
      <c r="H78" s="82" t="s">
        <v>639</v>
      </c>
      <c r="I78" s="80">
        <v>1000</v>
      </c>
      <c r="J78" s="55">
        <f t="shared" si="2"/>
        <v>232</v>
      </c>
      <c r="K78" s="82">
        <v>56.52</v>
      </c>
      <c r="L78" s="43">
        <f t="shared" si="3"/>
        <v>13112.640000000001</v>
      </c>
      <c r="M78" s="66"/>
      <c r="N78" s="7"/>
    </row>
    <row r="79" spans="1:14" s="52" customFormat="1" ht="34.5" customHeight="1" x14ac:dyDescent="0.25">
      <c r="A79" s="53" t="s">
        <v>406</v>
      </c>
      <c r="B79" s="88" t="s">
        <v>338</v>
      </c>
      <c r="C79" s="34" t="s">
        <v>13</v>
      </c>
      <c r="D79" s="69" t="s">
        <v>207</v>
      </c>
      <c r="E79" s="67">
        <v>202</v>
      </c>
      <c r="F79" s="79" t="s">
        <v>477</v>
      </c>
      <c r="G79" s="59">
        <v>1000</v>
      </c>
      <c r="H79" s="79" t="s">
        <v>640</v>
      </c>
      <c r="I79" s="81">
        <v>1000</v>
      </c>
      <c r="J79" s="56">
        <f t="shared" si="2"/>
        <v>202</v>
      </c>
      <c r="K79" s="79">
        <v>41.04</v>
      </c>
      <c r="L79" s="21">
        <f t="shared" si="3"/>
        <v>8290.08</v>
      </c>
      <c r="M79" s="57"/>
      <c r="N79" s="7"/>
    </row>
    <row r="80" spans="1:14" s="9" customFormat="1" ht="34.5" customHeight="1" x14ac:dyDescent="0.25">
      <c r="A80" s="58">
        <v>50</v>
      </c>
      <c r="B80" s="89" t="s">
        <v>251</v>
      </c>
      <c r="C80" s="35" t="s">
        <v>67</v>
      </c>
      <c r="D80" s="68" t="s">
        <v>207</v>
      </c>
      <c r="E80" s="64">
        <v>166</v>
      </c>
      <c r="F80" s="82" t="s">
        <v>478</v>
      </c>
      <c r="G80" s="65">
        <v>1000</v>
      </c>
      <c r="H80" s="82" t="s">
        <v>641</v>
      </c>
      <c r="I80" s="80">
        <v>1000</v>
      </c>
      <c r="J80" s="55">
        <f t="shared" si="2"/>
        <v>166</v>
      </c>
      <c r="K80" s="82">
        <v>105.55</v>
      </c>
      <c r="L80" s="43">
        <f t="shared" si="3"/>
        <v>17521.3</v>
      </c>
      <c r="M80" s="66"/>
      <c r="N80" s="7"/>
    </row>
    <row r="81" spans="1:14" s="52" customFormat="1" ht="34.5" customHeight="1" x14ac:dyDescent="0.25">
      <c r="A81" s="53">
        <v>51</v>
      </c>
      <c r="B81" s="88" t="s">
        <v>339</v>
      </c>
      <c r="C81" s="31" t="s">
        <v>341</v>
      </c>
      <c r="D81" s="69" t="s">
        <v>213</v>
      </c>
      <c r="E81" s="67">
        <v>113</v>
      </c>
      <c r="F81" s="79" t="s">
        <v>479</v>
      </c>
      <c r="G81" s="59">
        <v>500</v>
      </c>
      <c r="H81" s="79" t="s">
        <v>642</v>
      </c>
      <c r="I81" s="81">
        <v>500</v>
      </c>
      <c r="J81" s="56">
        <f t="shared" si="2"/>
        <v>113</v>
      </c>
      <c r="K81" s="79">
        <v>65.72</v>
      </c>
      <c r="L81" s="21">
        <f t="shared" si="3"/>
        <v>7426.36</v>
      </c>
      <c r="M81" s="57"/>
      <c r="N81" s="7"/>
    </row>
    <row r="82" spans="1:14" s="9" customFormat="1" ht="34.5" customHeight="1" x14ac:dyDescent="0.25">
      <c r="A82" s="58" t="s">
        <v>407</v>
      </c>
      <c r="B82" s="89" t="s">
        <v>342</v>
      </c>
      <c r="C82" s="35" t="s">
        <v>68</v>
      </c>
      <c r="D82" s="68" t="s">
        <v>207</v>
      </c>
      <c r="E82" s="64">
        <v>149</v>
      </c>
      <c r="F82" s="82" t="s">
        <v>480</v>
      </c>
      <c r="G82" s="65">
        <v>1000</v>
      </c>
      <c r="H82" s="82" t="s">
        <v>643</v>
      </c>
      <c r="I82" s="80">
        <v>1000</v>
      </c>
      <c r="J82" s="55">
        <f t="shared" si="2"/>
        <v>149</v>
      </c>
      <c r="K82" s="82">
        <v>64.19</v>
      </c>
      <c r="L82" s="43">
        <f t="shared" si="3"/>
        <v>9564.31</v>
      </c>
      <c r="M82" s="66"/>
      <c r="N82" s="7"/>
    </row>
    <row r="83" spans="1:14" s="52" customFormat="1" ht="34.5" customHeight="1" x14ac:dyDescent="0.25">
      <c r="A83" s="53">
        <v>52</v>
      </c>
      <c r="B83" s="88" t="s">
        <v>206</v>
      </c>
      <c r="C83" s="31" t="s">
        <v>13</v>
      </c>
      <c r="D83" s="69" t="s">
        <v>207</v>
      </c>
      <c r="E83" s="67">
        <v>109</v>
      </c>
      <c r="F83" s="79" t="s">
        <v>481</v>
      </c>
      <c r="G83" s="59">
        <v>1000</v>
      </c>
      <c r="H83" s="79" t="s">
        <v>644</v>
      </c>
      <c r="I83" s="28">
        <v>1000</v>
      </c>
      <c r="J83" s="56">
        <f t="shared" si="2"/>
        <v>109</v>
      </c>
      <c r="K83" s="79">
        <v>16.25</v>
      </c>
      <c r="L83" s="21">
        <f t="shared" si="3"/>
        <v>1771.25</v>
      </c>
      <c r="M83" s="57"/>
      <c r="N83" s="7"/>
    </row>
    <row r="84" spans="1:14" s="9" customFormat="1" ht="34.5" customHeight="1" x14ac:dyDescent="0.25">
      <c r="A84" s="58">
        <v>53</v>
      </c>
      <c r="B84" s="75" t="s">
        <v>382</v>
      </c>
      <c r="C84" s="35" t="s">
        <v>13</v>
      </c>
      <c r="D84" s="68" t="s">
        <v>207</v>
      </c>
      <c r="E84" s="64">
        <v>108</v>
      </c>
      <c r="F84" s="82" t="s">
        <v>482</v>
      </c>
      <c r="G84" s="65">
        <v>1000</v>
      </c>
      <c r="H84" s="82" t="s">
        <v>645</v>
      </c>
      <c r="I84" s="83">
        <v>1000</v>
      </c>
      <c r="J84" s="55">
        <f t="shared" si="2"/>
        <v>108</v>
      </c>
      <c r="K84" s="82">
        <v>16.25</v>
      </c>
      <c r="L84" s="43">
        <f t="shared" si="3"/>
        <v>1755</v>
      </c>
      <c r="M84" s="66"/>
      <c r="N84" s="7"/>
    </row>
    <row r="85" spans="1:14" s="52" customFormat="1" ht="34.5" customHeight="1" x14ac:dyDescent="0.25">
      <c r="A85" s="53">
        <v>54</v>
      </c>
      <c r="B85" s="88" t="s">
        <v>92</v>
      </c>
      <c r="C85" s="31" t="s">
        <v>13</v>
      </c>
      <c r="D85" s="69" t="s">
        <v>222</v>
      </c>
      <c r="E85" s="67">
        <v>598</v>
      </c>
      <c r="F85" s="79" t="s">
        <v>483</v>
      </c>
      <c r="G85" s="59">
        <v>2000</v>
      </c>
      <c r="H85" s="79" t="s">
        <v>646</v>
      </c>
      <c r="I85" s="28">
        <v>1000</v>
      </c>
      <c r="J85" s="56">
        <f t="shared" si="2"/>
        <v>1196</v>
      </c>
      <c r="K85" s="79">
        <v>18.84</v>
      </c>
      <c r="L85" s="21">
        <f t="shared" si="3"/>
        <v>22532.639999999999</v>
      </c>
      <c r="M85" s="57"/>
      <c r="N85" s="7"/>
    </row>
    <row r="86" spans="1:14" s="9" customFormat="1" ht="34.5" customHeight="1" x14ac:dyDescent="0.25">
      <c r="A86" s="58">
        <v>55</v>
      </c>
      <c r="B86" s="89" t="s">
        <v>93</v>
      </c>
      <c r="C86" s="35" t="s">
        <v>13</v>
      </c>
      <c r="D86" s="68" t="s">
        <v>208</v>
      </c>
      <c r="E86" s="64">
        <v>103</v>
      </c>
      <c r="F86" s="82" t="s">
        <v>484</v>
      </c>
      <c r="G86" s="65">
        <v>5000</v>
      </c>
      <c r="H86" s="82" t="s">
        <v>647</v>
      </c>
      <c r="I86" s="80">
        <v>5000</v>
      </c>
      <c r="J86" s="55">
        <f t="shared" si="2"/>
        <v>103</v>
      </c>
      <c r="K86" s="82">
        <v>181.16</v>
      </c>
      <c r="L86" s="43">
        <f t="shared" si="3"/>
        <v>18659.48</v>
      </c>
      <c r="M86" s="66"/>
      <c r="N86" s="7"/>
    </row>
    <row r="87" spans="1:14" s="52" customFormat="1" ht="34.5" customHeight="1" x14ac:dyDescent="0.25">
      <c r="A87" s="53">
        <v>56</v>
      </c>
      <c r="B87" s="88" t="s">
        <v>95</v>
      </c>
      <c r="C87" s="31" t="s">
        <v>96</v>
      </c>
      <c r="D87" s="69" t="s">
        <v>209</v>
      </c>
      <c r="E87" s="67">
        <v>128</v>
      </c>
      <c r="F87" s="79" t="s">
        <v>485</v>
      </c>
      <c r="G87" s="59">
        <v>4</v>
      </c>
      <c r="H87" s="79" t="s">
        <v>648</v>
      </c>
      <c r="I87" s="81">
        <v>4</v>
      </c>
      <c r="J87" s="56">
        <f t="shared" si="2"/>
        <v>128</v>
      </c>
      <c r="K87" s="79">
        <v>102.49</v>
      </c>
      <c r="L87" s="21">
        <f t="shared" si="3"/>
        <v>13118.72</v>
      </c>
      <c r="M87" s="57"/>
      <c r="N87" s="7"/>
    </row>
    <row r="88" spans="1:14" s="9" customFormat="1" ht="34.5" customHeight="1" x14ac:dyDescent="0.25">
      <c r="A88" s="58">
        <v>57</v>
      </c>
      <c r="B88" s="89" t="s">
        <v>335</v>
      </c>
      <c r="C88" s="35" t="s">
        <v>13</v>
      </c>
      <c r="D88" s="68" t="s">
        <v>122</v>
      </c>
      <c r="E88" s="64">
        <v>139</v>
      </c>
      <c r="F88" s="82" t="s">
        <v>486</v>
      </c>
      <c r="G88" s="65">
        <v>50</v>
      </c>
      <c r="H88" s="82" t="s">
        <v>649</v>
      </c>
      <c r="I88" s="80">
        <v>40</v>
      </c>
      <c r="J88" s="55">
        <f t="shared" si="2"/>
        <v>174</v>
      </c>
      <c r="K88" s="82">
        <v>35.21</v>
      </c>
      <c r="L88" s="43">
        <f t="shared" si="3"/>
        <v>6126.54</v>
      </c>
      <c r="M88" s="66"/>
      <c r="N88" s="7"/>
    </row>
    <row r="89" spans="1:14" s="52" customFormat="1" ht="34.5" customHeight="1" x14ac:dyDescent="0.25">
      <c r="A89" s="53">
        <v>58</v>
      </c>
      <c r="B89" s="88" t="s">
        <v>97</v>
      </c>
      <c r="C89" s="31" t="s">
        <v>98</v>
      </c>
      <c r="D89" s="69" t="s">
        <v>94</v>
      </c>
      <c r="E89" s="67">
        <v>115</v>
      </c>
      <c r="F89" s="79" t="s">
        <v>487</v>
      </c>
      <c r="G89" s="59">
        <v>4</v>
      </c>
      <c r="H89" s="79" t="s">
        <v>650</v>
      </c>
      <c r="I89" s="81">
        <v>4</v>
      </c>
      <c r="J89" s="56">
        <f t="shared" si="2"/>
        <v>115</v>
      </c>
      <c r="K89" s="79">
        <v>83.46</v>
      </c>
      <c r="L89" s="21">
        <f t="shared" si="3"/>
        <v>9597.9</v>
      </c>
      <c r="M89" s="57"/>
      <c r="N89" s="7"/>
    </row>
    <row r="90" spans="1:14" s="9" customFormat="1" ht="34.5" customHeight="1" x14ac:dyDescent="0.25">
      <c r="A90" s="58">
        <v>59</v>
      </c>
      <c r="B90" s="89" t="s">
        <v>99</v>
      </c>
      <c r="C90" s="35" t="s">
        <v>13</v>
      </c>
      <c r="D90" s="68" t="s">
        <v>210</v>
      </c>
      <c r="E90" s="64">
        <v>58</v>
      </c>
      <c r="F90" s="82" t="s">
        <v>488</v>
      </c>
      <c r="G90" s="65">
        <v>1600</v>
      </c>
      <c r="H90" s="82" t="s">
        <v>651</v>
      </c>
      <c r="I90" s="80">
        <v>1600</v>
      </c>
      <c r="J90" s="55">
        <f t="shared" si="2"/>
        <v>58</v>
      </c>
      <c r="K90" s="82">
        <v>19.309999999999999</v>
      </c>
      <c r="L90" s="43">
        <f t="shared" si="3"/>
        <v>1119.98</v>
      </c>
      <c r="M90" s="66"/>
      <c r="N90" s="7"/>
    </row>
    <row r="91" spans="1:14" s="52" customFormat="1" ht="34.5" customHeight="1" x14ac:dyDescent="0.25">
      <c r="A91" s="53">
        <v>60</v>
      </c>
      <c r="B91" s="88" t="s">
        <v>274</v>
      </c>
      <c r="C91" s="31" t="s">
        <v>13</v>
      </c>
      <c r="D91" s="69" t="s">
        <v>210</v>
      </c>
      <c r="E91" s="67">
        <v>71</v>
      </c>
      <c r="F91" s="79" t="s">
        <v>489</v>
      </c>
      <c r="G91" s="59">
        <v>1600</v>
      </c>
      <c r="H91" s="79" t="s">
        <v>652</v>
      </c>
      <c r="I91" s="81">
        <v>1200</v>
      </c>
      <c r="J91" s="56">
        <f t="shared" si="2"/>
        <v>95</v>
      </c>
      <c r="K91" s="79">
        <v>30.38</v>
      </c>
      <c r="L91" s="21">
        <f t="shared" si="3"/>
        <v>2886.1</v>
      </c>
      <c r="M91" s="57"/>
      <c r="N91" s="7"/>
    </row>
    <row r="92" spans="1:14" s="9" customFormat="1" ht="34.5" customHeight="1" x14ac:dyDescent="0.25">
      <c r="A92" s="58">
        <v>61</v>
      </c>
      <c r="B92" s="89" t="s">
        <v>100</v>
      </c>
      <c r="C92" s="35" t="s">
        <v>13</v>
      </c>
      <c r="D92" s="68" t="s">
        <v>101</v>
      </c>
      <c r="E92" s="64">
        <v>522</v>
      </c>
      <c r="F92" s="82" t="s">
        <v>490</v>
      </c>
      <c r="G92" s="65">
        <v>2000</v>
      </c>
      <c r="H92" s="82" t="s">
        <v>653</v>
      </c>
      <c r="I92" s="80">
        <v>2000</v>
      </c>
      <c r="J92" s="55">
        <f t="shared" si="2"/>
        <v>522</v>
      </c>
      <c r="K92" s="82">
        <v>15.36</v>
      </c>
      <c r="L92" s="43">
        <f t="shared" si="3"/>
        <v>8017.92</v>
      </c>
      <c r="M92" s="66"/>
      <c r="N92" s="7"/>
    </row>
    <row r="93" spans="1:14" s="52" customFormat="1" ht="34.5" customHeight="1" x14ac:dyDescent="0.25">
      <c r="A93" s="53">
        <v>62</v>
      </c>
      <c r="B93" s="88" t="s">
        <v>102</v>
      </c>
      <c r="C93" s="31" t="s">
        <v>13</v>
      </c>
      <c r="D93" s="69" t="s">
        <v>101</v>
      </c>
      <c r="E93" s="67">
        <v>608</v>
      </c>
      <c r="F93" s="79" t="s">
        <v>491</v>
      </c>
      <c r="G93" s="59">
        <v>2000</v>
      </c>
      <c r="H93" s="79" t="s">
        <v>654</v>
      </c>
      <c r="I93" s="81">
        <v>2000</v>
      </c>
      <c r="J93" s="56">
        <f t="shared" si="2"/>
        <v>608</v>
      </c>
      <c r="K93" s="79">
        <v>20.170000000000002</v>
      </c>
      <c r="L93" s="21">
        <f t="shared" si="3"/>
        <v>12263.36</v>
      </c>
      <c r="M93" s="57"/>
      <c r="N93" s="7"/>
    </row>
    <row r="94" spans="1:14" s="9" customFormat="1" ht="34.5" customHeight="1" x14ac:dyDescent="0.25">
      <c r="A94" s="58">
        <v>63</v>
      </c>
      <c r="B94" s="89" t="s">
        <v>103</v>
      </c>
      <c r="C94" s="35" t="s">
        <v>13</v>
      </c>
      <c r="D94" s="68" t="s">
        <v>104</v>
      </c>
      <c r="E94" s="64">
        <v>160</v>
      </c>
      <c r="F94" s="82" t="s">
        <v>492</v>
      </c>
      <c r="G94" s="65">
        <v>1000</v>
      </c>
      <c r="H94" s="82" t="s">
        <v>655</v>
      </c>
      <c r="I94" s="80">
        <v>1000</v>
      </c>
      <c r="J94" s="55">
        <f t="shared" si="2"/>
        <v>160</v>
      </c>
      <c r="K94" s="82">
        <v>54.06</v>
      </c>
      <c r="L94" s="43">
        <f t="shared" si="3"/>
        <v>8649.6</v>
      </c>
      <c r="M94" s="66"/>
      <c r="N94" s="7"/>
    </row>
    <row r="95" spans="1:14" s="52" customFormat="1" ht="34.5" customHeight="1" x14ac:dyDescent="0.25">
      <c r="A95" s="53">
        <v>64</v>
      </c>
      <c r="B95" s="88" t="s">
        <v>105</v>
      </c>
      <c r="C95" s="31" t="s">
        <v>13</v>
      </c>
      <c r="D95" s="69" t="s">
        <v>104</v>
      </c>
      <c r="E95" s="67">
        <v>179</v>
      </c>
      <c r="F95" s="79" t="s">
        <v>493</v>
      </c>
      <c r="G95" s="59">
        <v>1000</v>
      </c>
      <c r="H95" s="79" t="s">
        <v>656</v>
      </c>
      <c r="I95" s="81">
        <v>1000</v>
      </c>
      <c r="J95" s="56">
        <f t="shared" si="2"/>
        <v>179</v>
      </c>
      <c r="K95" s="79">
        <v>25.17</v>
      </c>
      <c r="L95" s="21">
        <f t="shared" si="3"/>
        <v>4505.43</v>
      </c>
      <c r="M95" s="57"/>
      <c r="N95" s="7"/>
    </row>
    <row r="96" spans="1:14" s="9" customFormat="1" ht="34.5" customHeight="1" x14ac:dyDescent="0.25">
      <c r="A96" s="58">
        <v>65</v>
      </c>
      <c r="B96" s="89" t="s">
        <v>106</v>
      </c>
      <c r="C96" s="35" t="s">
        <v>13</v>
      </c>
      <c r="D96" s="68" t="s">
        <v>107</v>
      </c>
      <c r="E96" s="64">
        <v>482</v>
      </c>
      <c r="F96" s="82" t="s">
        <v>494</v>
      </c>
      <c r="G96" s="65">
        <v>500</v>
      </c>
      <c r="H96" s="82" t="s">
        <v>657</v>
      </c>
      <c r="I96" s="80">
        <v>500</v>
      </c>
      <c r="J96" s="55">
        <f t="shared" si="2"/>
        <v>482</v>
      </c>
      <c r="K96" s="82">
        <v>23.35</v>
      </c>
      <c r="L96" s="43">
        <f t="shared" si="3"/>
        <v>11254.7</v>
      </c>
      <c r="M96" s="66"/>
      <c r="N96" s="7"/>
    </row>
    <row r="97" spans="1:14" s="52" customFormat="1" ht="34.5" customHeight="1" x14ac:dyDescent="0.25">
      <c r="A97" s="53">
        <v>66</v>
      </c>
      <c r="B97" s="88" t="s">
        <v>108</v>
      </c>
      <c r="C97" s="31" t="s">
        <v>13</v>
      </c>
      <c r="D97" s="69" t="s">
        <v>211</v>
      </c>
      <c r="E97" s="67">
        <v>292</v>
      </c>
      <c r="F97" s="79" t="s">
        <v>495</v>
      </c>
      <c r="G97" s="59">
        <v>2400</v>
      </c>
      <c r="H97" s="79" t="s">
        <v>658</v>
      </c>
      <c r="I97" s="81">
        <v>2400</v>
      </c>
      <c r="J97" s="56">
        <f t="shared" si="2"/>
        <v>292</v>
      </c>
      <c r="K97" s="79">
        <v>75.52</v>
      </c>
      <c r="L97" s="21">
        <f t="shared" si="3"/>
        <v>22051.84</v>
      </c>
      <c r="M97" s="57"/>
      <c r="N97" s="7"/>
    </row>
    <row r="98" spans="1:14" s="9" customFormat="1" ht="34.5" customHeight="1" x14ac:dyDescent="0.25">
      <c r="A98" s="58">
        <v>67</v>
      </c>
      <c r="B98" s="89" t="s">
        <v>109</v>
      </c>
      <c r="C98" s="35" t="s">
        <v>13</v>
      </c>
      <c r="D98" s="68" t="s">
        <v>212</v>
      </c>
      <c r="E98" s="64">
        <v>145</v>
      </c>
      <c r="F98" s="82" t="s">
        <v>496</v>
      </c>
      <c r="G98" s="65">
        <v>3000</v>
      </c>
      <c r="H98" s="82" t="s">
        <v>659</v>
      </c>
      <c r="I98" s="80">
        <v>3000</v>
      </c>
      <c r="J98" s="55">
        <f t="shared" si="2"/>
        <v>145</v>
      </c>
      <c r="K98" s="82">
        <v>79.709999999999994</v>
      </c>
      <c r="L98" s="43">
        <f t="shared" si="3"/>
        <v>11557.949999999999</v>
      </c>
      <c r="M98" s="66"/>
      <c r="N98" s="7"/>
    </row>
    <row r="99" spans="1:14" s="52" customFormat="1" ht="34.5" customHeight="1" x14ac:dyDescent="0.25">
      <c r="A99" s="53">
        <v>68</v>
      </c>
      <c r="B99" s="88" t="s">
        <v>330</v>
      </c>
      <c r="C99" s="31" t="s">
        <v>275</v>
      </c>
      <c r="D99" s="69" t="s">
        <v>207</v>
      </c>
      <c r="E99" s="69">
        <v>891</v>
      </c>
      <c r="F99" s="79" t="s">
        <v>497</v>
      </c>
      <c r="G99" s="59">
        <v>1000</v>
      </c>
      <c r="H99" s="79" t="s">
        <v>660</v>
      </c>
      <c r="I99" s="81">
        <v>1000</v>
      </c>
      <c r="J99" s="56">
        <f t="shared" si="2"/>
        <v>891</v>
      </c>
      <c r="K99" s="79">
        <v>67.23</v>
      </c>
      <c r="L99" s="21">
        <f t="shared" si="3"/>
        <v>59901.93</v>
      </c>
      <c r="M99" s="57"/>
      <c r="N99" s="7"/>
    </row>
    <row r="100" spans="1:14" s="9" customFormat="1" ht="34.5" customHeight="1" x14ac:dyDescent="0.25">
      <c r="A100" s="143">
        <v>69</v>
      </c>
      <c r="B100" s="137" t="s">
        <v>110</v>
      </c>
      <c r="C100" s="49" t="s">
        <v>276</v>
      </c>
      <c r="D100" s="68" t="s">
        <v>244</v>
      </c>
      <c r="E100" s="165">
        <v>1950</v>
      </c>
      <c r="F100" s="138" t="s">
        <v>498</v>
      </c>
      <c r="G100" s="139">
        <v>1000</v>
      </c>
      <c r="H100" s="138" t="s">
        <v>661</v>
      </c>
      <c r="I100" s="140">
        <v>1000</v>
      </c>
      <c r="J100" s="160">
        <f t="shared" si="2"/>
        <v>1950</v>
      </c>
      <c r="K100" s="138">
        <v>36.229999999999997</v>
      </c>
      <c r="L100" s="126">
        <f t="shared" si="3"/>
        <v>70648.5</v>
      </c>
      <c r="M100" s="148"/>
      <c r="N100" s="7"/>
    </row>
    <row r="101" spans="1:14" s="9" customFormat="1" ht="34.5" customHeight="1" x14ac:dyDescent="0.25">
      <c r="A101" s="143"/>
      <c r="B101" s="137"/>
      <c r="C101" s="42" t="s">
        <v>111</v>
      </c>
      <c r="D101" s="68" t="s">
        <v>244</v>
      </c>
      <c r="E101" s="165" t="e">
        <v>#N/A</v>
      </c>
      <c r="F101" s="138"/>
      <c r="G101" s="139"/>
      <c r="H101" s="138"/>
      <c r="I101" s="140"/>
      <c r="J101" s="160" t="e">
        <f t="shared" si="2"/>
        <v>#N/A</v>
      </c>
      <c r="K101" s="138"/>
      <c r="L101" s="127"/>
      <c r="M101" s="148"/>
      <c r="N101" s="7"/>
    </row>
    <row r="102" spans="1:14" s="9" customFormat="1" ht="34.5" customHeight="1" x14ac:dyDescent="0.25">
      <c r="A102" s="143"/>
      <c r="B102" s="137"/>
      <c r="C102" s="42" t="s">
        <v>277</v>
      </c>
      <c r="D102" s="68" t="s">
        <v>244</v>
      </c>
      <c r="E102" s="165" t="e">
        <v>#N/A</v>
      </c>
      <c r="F102" s="138"/>
      <c r="G102" s="139"/>
      <c r="H102" s="138"/>
      <c r="I102" s="140"/>
      <c r="J102" s="160" t="e">
        <f t="shared" si="2"/>
        <v>#N/A</v>
      </c>
      <c r="K102" s="138"/>
      <c r="L102" s="128"/>
      <c r="M102" s="148"/>
      <c r="N102" s="7"/>
    </row>
    <row r="103" spans="1:14" s="52" customFormat="1" ht="34.5" customHeight="1" x14ac:dyDescent="0.25">
      <c r="A103" s="145">
        <v>70</v>
      </c>
      <c r="B103" s="99" t="s">
        <v>113</v>
      </c>
      <c r="C103" s="32" t="s">
        <v>278</v>
      </c>
      <c r="D103" s="69" t="s">
        <v>244</v>
      </c>
      <c r="E103" s="166">
        <v>1546</v>
      </c>
      <c r="F103" s="132" t="s">
        <v>499</v>
      </c>
      <c r="G103" s="149">
        <v>1000</v>
      </c>
      <c r="H103" s="132" t="s">
        <v>662</v>
      </c>
      <c r="I103" s="163">
        <v>1000</v>
      </c>
      <c r="J103" s="133">
        <f t="shared" si="2"/>
        <v>1546</v>
      </c>
      <c r="K103" s="132">
        <v>36.229999999999997</v>
      </c>
      <c r="L103" s="108">
        <f t="shared" si="3"/>
        <v>56011.579999999994</v>
      </c>
      <c r="M103" s="152"/>
      <c r="N103" s="7"/>
    </row>
    <row r="104" spans="1:14" s="52" customFormat="1" ht="34.5" customHeight="1" x14ac:dyDescent="0.25">
      <c r="A104" s="145"/>
      <c r="B104" s="99"/>
      <c r="C104" s="31" t="s">
        <v>114</v>
      </c>
      <c r="D104" s="53" t="s">
        <v>244</v>
      </c>
      <c r="E104" s="166" t="e">
        <v>#N/A</v>
      </c>
      <c r="F104" s="132"/>
      <c r="G104" s="149"/>
      <c r="H104" s="132"/>
      <c r="I104" s="163"/>
      <c r="J104" s="133" t="e">
        <f t="shared" si="2"/>
        <v>#N/A</v>
      </c>
      <c r="K104" s="132"/>
      <c r="L104" s="164"/>
      <c r="M104" s="152"/>
      <c r="N104" s="7"/>
    </row>
    <row r="105" spans="1:14" s="52" customFormat="1" ht="34.5" customHeight="1" x14ac:dyDescent="0.25">
      <c r="A105" s="145"/>
      <c r="B105" s="99"/>
      <c r="C105" s="32" t="s">
        <v>279</v>
      </c>
      <c r="D105" s="69" t="s">
        <v>244</v>
      </c>
      <c r="E105" s="166" t="e">
        <v>#N/A</v>
      </c>
      <c r="F105" s="132"/>
      <c r="G105" s="149"/>
      <c r="H105" s="132"/>
      <c r="I105" s="163"/>
      <c r="J105" s="133" t="e">
        <f t="shared" si="2"/>
        <v>#N/A</v>
      </c>
      <c r="K105" s="132"/>
      <c r="L105" s="109"/>
      <c r="M105" s="152"/>
      <c r="N105" s="7"/>
    </row>
    <row r="106" spans="1:14" s="9" customFormat="1" ht="34.5" customHeight="1" x14ac:dyDescent="0.25">
      <c r="A106" s="143">
        <v>71</v>
      </c>
      <c r="B106" s="137" t="s">
        <v>115</v>
      </c>
      <c r="C106" s="42" t="s">
        <v>280</v>
      </c>
      <c r="D106" s="68" t="s">
        <v>244</v>
      </c>
      <c r="E106" s="165">
        <v>112</v>
      </c>
      <c r="F106" s="138" t="s">
        <v>500</v>
      </c>
      <c r="G106" s="139">
        <v>1000</v>
      </c>
      <c r="H106" s="138" t="s">
        <v>663</v>
      </c>
      <c r="I106" s="140">
        <v>1000</v>
      </c>
      <c r="J106" s="160">
        <f t="shared" si="2"/>
        <v>112</v>
      </c>
      <c r="K106" s="138">
        <v>36.229999999999997</v>
      </c>
      <c r="L106" s="126">
        <f t="shared" si="3"/>
        <v>4057.7599999999998</v>
      </c>
      <c r="M106" s="148"/>
      <c r="N106" s="7"/>
    </row>
    <row r="107" spans="1:14" s="9" customFormat="1" ht="34.5" customHeight="1" x14ac:dyDescent="0.25">
      <c r="A107" s="143"/>
      <c r="B107" s="137"/>
      <c r="C107" s="42" t="s">
        <v>116</v>
      </c>
      <c r="D107" s="68" t="s">
        <v>244</v>
      </c>
      <c r="E107" s="165" t="e">
        <v>#N/A</v>
      </c>
      <c r="F107" s="138"/>
      <c r="G107" s="139"/>
      <c r="H107" s="138"/>
      <c r="I107" s="140"/>
      <c r="J107" s="160" t="e">
        <f t="shared" si="2"/>
        <v>#N/A</v>
      </c>
      <c r="K107" s="138"/>
      <c r="L107" s="127"/>
      <c r="M107" s="148"/>
      <c r="N107" s="7"/>
    </row>
    <row r="108" spans="1:14" s="9" customFormat="1" ht="34.5" customHeight="1" x14ac:dyDescent="0.25">
      <c r="A108" s="143"/>
      <c r="B108" s="137"/>
      <c r="C108" s="42" t="s">
        <v>281</v>
      </c>
      <c r="D108" s="68" t="s">
        <v>244</v>
      </c>
      <c r="E108" s="165" t="e">
        <v>#N/A</v>
      </c>
      <c r="F108" s="138"/>
      <c r="G108" s="139"/>
      <c r="H108" s="138"/>
      <c r="I108" s="140"/>
      <c r="J108" s="160" t="e">
        <f t="shared" si="2"/>
        <v>#N/A</v>
      </c>
      <c r="K108" s="138"/>
      <c r="L108" s="128"/>
      <c r="M108" s="148"/>
      <c r="N108" s="7"/>
    </row>
    <row r="109" spans="1:14" s="52" customFormat="1" ht="34.5" customHeight="1" x14ac:dyDescent="0.25">
      <c r="A109" s="145">
        <v>72</v>
      </c>
      <c r="B109" s="99" t="s">
        <v>117</v>
      </c>
      <c r="C109" s="32" t="s">
        <v>282</v>
      </c>
      <c r="D109" s="69" t="s">
        <v>244</v>
      </c>
      <c r="E109" s="166">
        <v>984</v>
      </c>
      <c r="F109" s="132" t="s">
        <v>501</v>
      </c>
      <c r="G109" s="149">
        <v>1000</v>
      </c>
      <c r="H109" s="132" t="s">
        <v>664</v>
      </c>
      <c r="I109" s="163">
        <v>1000</v>
      </c>
      <c r="J109" s="133">
        <f t="shared" si="2"/>
        <v>984</v>
      </c>
      <c r="K109" s="132">
        <v>36.229999999999997</v>
      </c>
      <c r="L109" s="108">
        <f t="shared" si="3"/>
        <v>35650.32</v>
      </c>
      <c r="M109" s="152"/>
      <c r="N109" s="7"/>
    </row>
    <row r="110" spans="1:14" s="52" customFormat="1" ht="34.5" customHeight="1" x14ac:dyDescent="0.25">
      <c r="A110" s="145"/>
      <c r="B110" s="99"/>
      <c r="C110" s="32" t="s">
        <v>118</v>
      </c>
      <c r="D110" s="69" t="s">
        <v>244</v>
      </c>
      <c r="E110" s="166" t="e">
        <v>#N/A</v>
      </c>
      <c r="F110" s="132"/>
      <c r="G110" s="149"/>
      <c r="H110" s="132"/>
      <c r="I110" s="163"/>
      <c r="J110" s="133" t="e">
        <f t="shared" si="2"/>
        <v>#N/A</v>
      </c>
      <c r="K110" s="132"/>
      <c r="L110" s="164"/>
      <c r="M110" s="152"/>
      <c r="N110" s="7"/>
    </row>
    <row r="111" spans="1:14" s="52" customFormat="1" ht="34.5" customHeight="1" x14ac:dyDescent="0.25">
      <c r="A111" s="145"/>
      <c r="B111" s="99"/>
      <c r="C111" s="32" t="s">
        <v>283</v>
      </c>
      <c r="D111" s="69" t="s">
        <v>244</v>
      </c>
      <c r="E111" s="166" t="e">
        <v>#N/A</v>
      </c>
      <c r="F111" s="132"/>
      <c r="G111" s="149"/>
      <c r="H111" s="132"/>
      <c r="I111" s="163"/>
      <c r="J111" s="133" t="e">
        <f t="shared" si="2"/>
        <v>#N/A</v>
      </c>
      <c r="K111" s="132"/>
      <c r="L111" s="109"/>
      <c r="M111" s="152"/>
      <c r="N111" s="7"/>
    </row>
    <row r="112" spans="1:14" s="9" customFormat="1" ht="34.5" customHeight="1" x14ac:dyDescent="0.25">
      <c r="A112" s="58">
        <v>73</v>
      </c>
      <c r="B112" s="89" t="s">
        <v>119</v>
      </c>
      <c r="C112" s="35" t="s">
        <v>13</v>
      </c>
      <c r="D112" s="68" t="s">
        <v>112</v>
      </c>
      <c r="E112" s="64">
        <v>17</v>
      </c>
      <c r="F112" s="82" t="s">
        <v>502</v>
      </c>
      <c r="G112" s="65">
        <v>1000</v>
      </c>
      <c r="H112" s="82" t="s">
        <v>665</v>
      </c>
      <c r="I112" s="80">
        <v>1000</v>
      </c>
      <c r="J112" s="55">
        <f t="shared" si="2"/>
        <v>17</v>
      </c>
      <c r="K112" s="82">
        <v>36.229999999999997</v>
      </c>
      <c r="L112" s="43">
        <f t="shared" si="3"/>
        <v>615.91</v>
      </c>
      <c r="M112" s="66"/>
      <c r="N112" s="7"/>
    </row>
    <row r="113" spans="1:14" s="52" customFormat="1" ht="34.5" customHeight="1" x14ac:dyDescent="0.25">
      <c r="A113" s="53">
        <v>74</v>
      </c>
      <c r="B113" s="88" t="s">
        <v>120</v>
      </c>
      <c r="C113" s="31" t="s">
        <v>13</v>
      </c>
      <c r="D113" s="69" t="s">
        <v>112</v>
      </c>
      <c r="E113" s="67">
        <v>50</v>
      </c>
      <c r="F113" s="79" t="s">
        <v>503</v>
      </c>
      <c r="G113" s="59">
        <v>1000</v>
      </c>
      <c r="H113" s="79" t="s">
        <v>666</v>
      </c>
      <c r="I113" s="81">
        <v>1000</v>
      </c>
      <c r="J113" s="56">
        <f t="shared" si="2"/>
        <v>50</v>
      </c>
      <c r="K113" s="79">
        <v>36.229999999999997</v>
      </c>
      <c r="L113" s="21">
        <f t="shared" si="3"/>
        <v>1811.4999999999998</v>
      </c>
      <c r="M113" s="57"/>
      <c r="N113" s="7"/>
    </row>
    <row r="114" spans="1:14" s="9" customFormat="1" ht="34.5" customHeight="1" x14ac:dyDescent="0.25">
      <c r="A114" s="58">
        <v>75</v>
      </c>
      <c r="B114" s="89" t="s">
        <v>253</v>
      </c>
      <c r="C114" s="35" t="s">
        <v>13</v>
      </c>
      <c r="D114" s="68" t="s">
        <v>112</v>
      </c>
      <c r="E114" s="64">
        <v>20</v>
      </c>
      <c r="F114" s="82" t="s">
        <v>504</v>
      </c>
      <c r="G114" s="65">
        <v>1000</v>
      </c>
      <c r="H114" s="82" t="s">
        <v>667</v>
      </c>
      <c r="I114" s="80">
        <v>1000</v>
      </c>
      <c r="J114" s="55">
        <f t="shared" si="2"/>
        <v>20</v>
      </c>
      <c r="K114" s="82">
        <v>36.229999999999997</v>
      </c>
      <c r="L114" s="43">
        <f t="shared" si="3"/>
        <v>724.59999999999991</v>
      </c>
      <c r="M114" s="66"/>
      <c r="N114" s="7"/>
    </row>
    <row r="115" spans="1:14" s="52" customFormat="1" ht="34.5" customHeight="1" x14ac:dyDescent="0.25">
      <c r="A115" s="53">
        <v>76</v>
      </c>
      <c r="B115" s="88" t="s">
        <v>121</v>
      </c>
      <c r="C115" s="32" t="s">
        <v>13</v>
      </c>
      <c r="D115" s="69" t="s">
        <v>214</v>
      </c>
      <c r="E115" s="67">
        <v>280</v>
      </c>
      <c r="F115" s="79" t="s">
        <v>505</v>
      </c>
      <c r="G115" s="59">
        <v>144</v>
      </c>
      <c r="H115" s="79" t="s">
        <v>668</v>
      </c>
      <c r="I115" s="81">
        <v>144</v>
      </c>
      <c r="J115" s="56">
        <f t="shared" si="2"/>
        <v>280</v>
      </c>
      <c r="K115" s="79">
        <v>12.64</v>
      </c>
      <c r="L115" s="21">
        <f t="shared" si="3"/>
        <v>3539.2000000000003</v>
      </c>
      <c r="M115" s="57"/>
      <c r="N115" s="7"/>
    </row>
    <row r="116" spans="1:14" s="9" customFormat="1" ht="34.5" customHeight="1" x14ac:dyDescent="0.25">
      <c r="A116" s="58">
        <v>77</v>
      </c>
      <c r="B116" s="89" t="s">
        <v>242</v>
      </c>
      <c r="C116" s="42" t="s">
        <v>243</v>
      </c>
      <c r="D116" s="68" t="s">
        <v>244</v>
      </c>
      <c r="E116" s="64">
        <v>39</v>
      </c>
      <c r="F116" s="82" t="s">
        <v>506</v>
      </c>
      <c r="G116" s="65">
        <v>1000</v>
      </c>
      <c r="H116" s="82" t="s">
        <v>669</v>
      </c>
      <c r="I116" s="80">
        <v>1000</v>
      </c>
      <c r="J116" s="55">
        <f t="shared" si="2"/>
        <v>39</v>
      </c>
      <c r="K116" s="82">
        <v>134.96</v>
      </c>
      <c r="L116" s="43">
        <f t="shared" si="3"/>
        <v>5263.4400000000005</v>
      </c>
      <c r="M116" s="66"/>
      <c r="N116" s="7"/>
    </row>
    <row r="117" spans="1:14" s="52" customFormat="1" ht="34.5" customHeight="1" x14ac:dyDescent="0.25">
      <c r="A117" s="53">
        <v>78</v>
      </c>
      <c r="B117" s="88" t="s">
        <v>284</v>
      </c>
      <c r="C117" s="32" t="s">
        <v>285</v>
      </c>
      <c r="D117" s="69" t="s">
        <v>207</v>
      </c>
      <c r="E117" s="67">
        <v>354</v>
      </c>
      <c r="F117" s="79" t="s">
        <v>507</v>
      </c>
      <c r="G117" s="59">
        <v>1000</v>
      </c>
      <c r="H117" s="79" t="s">
        <v>670</v>
      </c>
      <c r="I117" s="81">
        <v>1000</v>
      </c>
      <c r="J117" s="56">
        <f t="shared" si="2"/>
        <v>354</v>
      </c>
      <c r="K117" s="79">
        <v>67.069999999999993</v>
      </c>
      <c r="L117" s="21">
        <f t="shared" si="3"/>
        <v>23742.78</v>
      </c>
      <c r="M117" s="57"/>
      <c r="N117" s="7"/>
    </row>
    <row r="118" spans="1:14" s="9" customFormat="1" ht="34.5" customHeight="1" x14ac:dyDescent="0.25">
      <c r="A118" s="58">
        <v>79</v>
      </c>
      <c r="B118" s="89" t="s">
        <v>123</v>
      </c>
      <c r="C118" s="35" t="s">
        <v>13</v>
      </c>
      <c r="D118" s="68" t="s">
        <v>215</v>
      </c>
      <c r="E118" s="64">
        <v>1707</v>
      </c>
      <c r="F118" s="82" t="s">
        <v>508</v>
      </c>
      <c r="G118" s="65">
        <v>100</v>
      </c>
      <c r="H118" s="82" t="s">
        <v>671</v>
      </c>
      <c r="I118" s="80">
        <v>100</v>
      </c>
      <c r="J118" s="55">
        <f t="shared" si="2"/>
        <v>1707</v>
      </c>
      <c r="K118" s="82">
        <v>36.57</v>
      </c>
      <c r="L118" s="43">
        <f t="shared" si="3"/>
        <v>62424.99</v>
      </c>
      <c r="M118" s="66"/>
      <c r="N118" s="7"/>
    </row>
    <row r="119" spans="1:14" s="52" customFormat="1" ht="34.5" customHeight="1" x14ac:dyDescent="0.25">
      <c r="A119" s="53">
        <v>80</v>
      </c>
      <c r="B119" s="30" t="s">
        <v>384</v>
      </c>
      <c r="C119" s="31" t="s">
        <v>13</v>
      </c>
      <c r="D119" s="69" t="s">
        <v>215</v>
      </c>
      <c r="E119" s="67">
        <v>345</v>
      </c>
      <c r="F119" s="79" t="s">
        <v>508</v>
      </c>
      <c r="G119" s="59">
        <v>100</v>
      </c>
      <c r="H119" s="79" t="s">
        <v>672</v>
      </c>
      <c r="I119" s="81">
        <v>100</v>
      </c>
      <c r="J119" s="56">
        <f t="shared" si="2"/>
        <v>345</v>
      </c>
      <c r="K119" s="79">
        <v>44.16</v>
      </c>
      <c r="L119" s="21">
        <f t="shared" si="3"/>
        <v>15235.199999999999</v>
      </c>
      <c r="M119" s="57"/>
      <c r="N119" s="7"/>
    </row>
    <row r="120" spans="1:14" s="9" customFormat="1" ht="34.5" customHeight="1" x14ac:dyDescent="0.25">
      <c r="A120" s="58">
        <v>81</v>
      </c>
      <c r="B120" s="75" t="s">
        <v>363</v>
      </c>
      <c r="C120" s="35" t="s">
        <v>13</v>
      </c>
      <c r="D120" s="68" t="s">
        <v>364</v>
      </c>
      <c r="E120" s="64">
        <v>5642</v>
      </c>
      <c r="F120" s="82" t="s">
        <v>509</v>
      </c>
      <c r="G120" s="65">
        <v>500</v>
      </c>
      <c r="H120" s="82" t="s">
        <v>673</v>
      </c>
      <c r="I120" s="80">
        <v>500</v>
      </c>
      <c r="J120" s="55">
        <f t="shared" si="2"/>
        <v>5642</v>
      </c>
      <c r="K120" s="82">
        <v>3.62</v>
      </c>
      <c r="L120" s="43">
        <f t="shared" si="3"/>
        <v>20424.04</v>
      </c>
      <c r="M120" s="66"/>
      <c r="N120" s="7"/>
    </row>
    <row r="121" spans="1:14" s="52" customFormat="1" ht="34.5" customHeight="1" x14ac:dyDescent="0.25">
      <c r="A121" s="53">
        <v>82</v>
      </c>
      <c r="B121" s="88" t="s">
        <v>247</v>
      </c>
      <c r="C121" s="31" t="s">
        <v>245</v>
      </c>
      <c r="D121" s="69" t="s">
        <v>246</v>
      </c>
      <c r="E121" s="67">
        <v>220</v>
      </c>
      <c r="F121" s="79" t="s">
        <v>510</v>
      </c>
      <c r="G121" s="59">
        <v>5250</v>
      </c>
      <c r="H121" s="79" t="s">
        <v>674</v>
      </c>
      <c r="I121" s="81">
        <v>5250</v>
      </c>
      <c r="J121" s="56">
        <f t="shared" si="2"/>
        <v>220</v>
      </c>
      <c r="K121" s="79">
        <v>71.3</v>
      </c>
      <c r="L121" s="21">
        <f t="shared" si="3"/>
        <v>15686</v>
      </c>
      <c r="M121" s="57"/>
      <c r="N121" s="7"/>
    </row>
    <row r="122" spans="1:14" s="9" customFormat="1" ht="34.5" customHeight="1" x14ac:dyDescent="0.25">
      <c r="A122" s="58">
        <v>83</v>
      </c>
      <c r="B122" s="89" t="s">
        <v>324</v>
      </c>
      <c r="C122" s="35" t="s">
        <v>124</v>
      </c>
      <c r="D122" s="68" t="s">
        <v>216</v>
      </c>
      <c r="E122" s="64">
        <v>714</v>
      </c>
      <c r="F122" s="82" t="s">
        <v>511</v>
      </c>
      <c r="G122" s="65">
        <v>6000</v>
      </c>
      <c r="H122" s="82" t="s">
        <v>675</v>
      </c>
      <c r="I122" s="80">
        <v>6000</v>
      </c>
      <c r="J122" s="55">
        <f t="shared" si="2"/>
        <v>714</v>
      </c>
      <c r="K122" s="82">
        <v>68.28</v>
      </c>
      <c r="L122" s="43">
        <f t="shared" si="3"/>
        <v>48751.92</v>
      </c>
      <c r="M122" s="66"/>
      <c r="N122" s="7"/>
    </row>
    <row r="123" spans="1:14" s="52" customFormat="1" ht="34.5" customHeight="1" x14ac:dyDescent="0.25">
      <c r="A123" s="145">
        <v>84</v>
      </c>
      <c r="B123" s="99" t="s">
        <v>336</v>
      </c>
      <c r="C123" s="31" t="s">
        <v>125</v>
      </c>
      <c r="D123" s="69" t="s">
        <v>217</v>
      </c>
      <c r="E123" s="166">
        <v>238</v>
      </c>
      <c r="F123" s="132" t="s">
        <v>512</v>
      </c>
      <c r="G123" s="149">
        <v>8000</v>
      </c>
      <c r="H123" s="132" t="s">
        <v>676</v>
      </c>
      <c r="I123" s="104">
        <v>8000</v>
      </c>
      <c r="J123" s="133">
        <f t="shared" si="2"/>
        <v>238</v>
      </c>
      <c r="K123" s="132">
        <v>35.299999999999997</v>
      </c>
      <c r="L123" s="108">
        <f t="shared" si="3"/>
        <v>8401.4</v>
      </c>
      <c r="M123" s="152"/>
      <c r="N123" s="7"/>
    </row>
    <row r="124" spans="1:14" s="52" customFormat="1" ht="34.5" customHeight="1" x14ac:dyDescent="0.25">
      <c r="A124" s="145"/>
      <c r="B124" s="99"/>
      <c r="C124" s="31" t="s">
        <v>288</v>
      </c>
      <c r="D124" s="69" t="s">
        <v>331</v>
      </c>
      <c r="E124" s="166" t="e">
        <v>#N/A</v>
      </c>
      <c r="F124" s="132"/>
      <c r="G124" s="149"/>
      <c r="H124" s="132"/>
      <c r="I124" s="105"/>
      <c r="J124" s="133" t="e">
        <f t="shared" si="2"/>
        <v>#N/A</v>
      </c>
      <c r="K124" s="132"/>
      <c r="L124" s="109"/>
      <c r="M124" s="152"/>
      <c r="N124" s="7"/>
    </row>
    <row r="125" spans="1:14" s="9" customFormat="1" ht="34.5" customHeight="1" x14ac:dyDescent="0.25">
      <c r="A125" s="58">
        <v>85</v>
      </c>
      <c r="B125" s="89" t="s">
        <v>126</v>
      </c>
      <c r="C125" s="35" t="s">
        <v>127</v>
      </c>
      <c r="D125" s="68" t="s">
        <v>215</v>
      </c>
      <c r="E125" s="64">
        <v>119</v>
      </c>
      <c r="F125" s="82" t="s">
        <v>513</v>
      </c>
      <c r="G125" s="65">
        <v>100</v>
      </c>
      <c r="H125" s="82" t="s">
        <v>677</v>
      </c>
      <c r="I125" s="80">
        <v>100</v>
      </c>
      <c r="J125" s="55">
        <f t="shared" si="2"/>
        <v>119</v>
      </c>
      <c r="K125" s="82">
        <v>65.099999999999994</v>
      </c>
      <c r="L125" s="43">
        <f t="shared" si="3"/>
        <v>7746.9</v>
      </c>
      <c r="M125" s="66"/>
      <c r="N125" s="7"/>
    </row>
    <row r="126" spans="1:14" s="52" customFormat="1" ht="34.5" customHeight="1" x14ac:dyDescent="0.25">
      <c r="A126" s="53">
        <v>86</v>
      </c>
      <c r="B126" s="88" t="s">
        <v>128</v>
      </c>
      <c r="C126" s="31" t="s">
        <v>129</v>
      </c>
      <c r="D126" s="69" t="s">
        <v>215</v>
      </c>
      <c r="E126" s="67">
        <v>143</v>
      </c>
      <c r="F126" s="79" t="s">
        <v>514</v>
      </c>
      <c r="G126" s="59">
        <v>100</v>
      </c>
      <c r="H126" s="79" t="s">
        <v>678</v>
      </c>
      <c r="I126" s="81">
        <v>100</v>
      </c>
      <c r="J126" s="56">
        <f t="shared" si="2"/>
        <v>143</v>
      </c>
      <c r="K126" s="79">
        <v>111.23</v>
      </c>
      <c r="L126" s="21">
        <f t="shared" si="3"/>
        <v>15905.890000000001</v>
      </c>
      <c r="M126" s="57"/>
      <c r="N126" s="7"/>
    </row>
    <row r="127" spans="1:14" s="9" customFormat="1" ht="34.5" customHeight="1" x14ac:dyDescent="0.25">
      <c r="A127" s="143">
        <v>87</v>
      </c>
      <c r="B127" s="137" t="s">
        <v>130</v>
      </c>
      <c r="C127" s="49" t="s">
        <v>289</v>
      </c>
      <c r="D127" s="68" t="s">
        <v>207</v>
      </c>
      <c r="E127" s="165">
        <v>1739</v>
      </c>
      <c r="F127" s="138" t="s">
        <v>515</v>
      </c>
      <c r="G127" s="139">
        <v>1000</v>
      </c>
      <c r="H127" s="138" t="s">
        <v>679</v>
      </c>
      <c r="I127" s="140">
        <v>1000</v>
      </c>
      <c r="J127" s="160">
        <f t="shared" si="2"/>
        <v>1739</v>
      </c>
      <c r="K127" s="138">
        <v>45.94</v>
      </c>
      <c r="L127" s="126">
        <f t="shared" si="3"/>
        <v>79889.659999999989</v>
      </c>
      <c r="M127" s="148"/>
      <c r="N127" s="7"/>
    </row>
    <row r="128" spans="1:14" s="9" customFormat="1" ht="34.5" customHeight="1" x14ac:dyDescent="0.25">
      <c r="A128" s="143"/>
      <c r="B128" s="137"/>
      <c r="C128" s="35" t="s">
        <v>131</v>
      </c>
      <c r="D128" s="68" t="s">
        <v>207</v>
      </c>
      <c r="E128" s="165" t="e">
        <v>#N/A</v>
      </c>
      <c r="F128" s="138"/>
      <c r="G128" s="139"/>
      <c r="H128" s="138"/>
      <c r="I128" s="140"/>
      <c r="J128" s="160" t="e">
        <f t="shared" si="2"/>
        <v>#N/A</v>
      </c>
      <c r="K128" s="138"/>
      <c r="L128" s="127"/>
      <c r="M128" s="148"/>
      <c r="N128" s="7"/>
    </row>
    <row r="129" spans="1:14" s="9" customFormat="1" ht="34.5" customHeight="1" x14ac:dyDescent="0.25">
      <c r="A129" s="143"/>
      <c r="B129" s="137"/>
      <c r="C129" s="50" t="s">
        <v>261</v>
      </c>
      <c r="D129" s="68" t="s">
        <v>207</v>
      </c>
      <c r="E129" s="165" t="e">
        <v>#N/A</v>
      </c>
      <c r="F129" s="138"/>
      <c r="G129" s="139"/>
      <c r="H129" s="138"/>
      <c r="I129" s="140"/>
      <c r="J129" s="160" t="e">
        <f t="shared" si="2"/>
        <v>#N/A</v>
      </c>
      <c r="K129" s="138"/>
      <c r="L129" s="128"/>
      <c r="M129" s="148"/>
      <c r="N129" s="7"/>
    </row>
    <row r="130" spans="1:14" s="52" customFormat="1" ht="34.5" customHeight="1" x14ac:dyDescent="0.25">
      <c r="A130" s="145">
        <v>88</v>
      </c>
      <c r="B130" s="99" t="s">
        <v>132</v>
      </c>
      <c r="C130" s="32" t="s">
        <v>133</v>
      </c>
      <c r="D130" s="69" t="s">
        <v>213</v>
      </c>
      <c r="E130" s="166">
        <v>38</v>
      </c>
      <c r="F130" s="132" t="s">
        <v>516</v>
      </c>
      <c r="G130" s="149">
        <v>500</v>
      </c>
      <c r="H130" s="132" t="s">
        <v>680</v>
      </c>
      <c r="I130" s="104">
        <v>500</v>
      </c>
      <c r="J130" s="133">
        <f t="shared" si="2"/>
        <v>38</v>
      </c>
      <c r="K130" s="132">
        <v>49.16</v>
      </c>
      <c r="L130" s="108">
        <f t="shared" si="3"/>
        <v>1868.08</v>
      </c>
      <c r="M130" s="152"/>
      <c r="N130" s="7"/>
    </row>
    <row r="131" spans="1:14" s="52" customFormat="1" ht="34.5" customHeight="1" x14ac:dyDescent="0.25">
      <c r="A131" s="145"/>
      <c r="B131" s="99"/>
      <c r="C131" s="32" t="s">
        <v>290</v>
      </c>
      <c r="D131" s="69" t="s">
        <v>213</v>
      </c>
      <c r="E131" s="166" t="e">
        <v>#N/A</v>
      </c>
      <c r="F131" s="132"/>
      <c r="G131" s="149"/>
      <c r="H131" s="132"/>
      <c r="I131" s="167"/>
      <c r="J131" s="133" t="e">
        <f t="shared" si="2"/>
        <v>#N/A</v>
      </c>
      <c r="K131" s="132"/>
      <c r="L131" s="164"/>
      <c r="M131" s="152"/>
      <c r="N131" s="7"/>
    </row>
    <row r="132" spans="1:14" s="52" customFormat="1" ht="34.5" customHeight="1" x14ac:dyDescent="0.25">
      <c r="A132" s="145"/>
      <c r="B132" s="99"/>
      <c r="C132" s="32" t="s">
        <v>291</v>
      </c>
      <c r="D132" s="69" t="s">
        <v>213</v>
      </c>
      <c r="E132" s="166" t="e">
        <v>#N/A</v>
      </c>
      <c r="F132" s="132"/>
      <c r="G132" s="149"/>
      <c r="H132" s="132"/>
      <c r="I132" s="105"/>
      <c r="J132" s="133" t="e">
        <f t="shared" ref="J132:J195" si="4">ROUND(IF(ISBLANK(I132),E132, (G132*E132)/I132),0)</f>
        <v>#N/A</v>
      </c>
      <c r="K132" s="132"/>
      <c r="L132" s="109"/>
      <c r="M132" s="152"/>
      <c r="N132" s="7"/>
    </row>
    <row r="133" spans="1:14" s="9" customFormat="1" ht="34.5" customHeight="1" x14ac:dyDescent="0.25">
      <c r="A133" s="143">
        <v>89</v>
      </c>
      <c r="B133" s="137" t="s">
        <v>134</v>
      </c>
      <c r="C133" s="35" t="s">
        <v>135</v>
      </c>
      <c r="D133" s="68" t="s">
        <v>218</v>
      </c>
      <c r="E133" s="165">
        <v>149</v>
      </c>
      <c r="F133" s="138" t="s">
        <v>517</v>
      </c>
      <c r="G133" s="139">
        <v>50</v>
      </c>
      <c r="H133" s="138" t="s">
        <v>681</v>
      </c>
      <c r="I133" s="120">
        <v>50</v>
      </c>
      <c r="J133" s="160">
        <f t="shared" si="4"/>
        <v>149</v>
      </c>
      <c r="K133" s="138">
        <v>70.650000000000006</v>
      </c>
      <c r="L133" s="126">
        <f t="shared" ref="L133:L196" si="5">J133*K133</f>
        <v>10526.85</v>
      </c>
      <c r="M133" s="148"/>
      <c r="N133" s="7"/>
    </row>
    <row r="134" spans="1:14" s="9" customFormat="1" ht="34.5" customHeight="1" x14ac:dyDescent="0.25">
      <c r="A134" s="143"/>
      <c r="B134" s="137"/>
      <c r="C134" s="35" t="s">
        <v>292</v>
      </c>
      <c r="D134" s="68" t="s">
        <v>218</v>
      </c>
      <c r="E134" s="165" t="e">
        <v>#N/A</v>
      </c>
      <c r="F134" s="138"/>
      <c r="G134" s="139"/>
      <c r="H134" s="138"/>
      <c r="I134" s="121"/>
      <c r="J134" s="160" t="e">
        <f t="shared" si="4"/>
        <v>#N/A</v>
      </c>
      <c r="K134" s="138"/>
      <c r="L134" s="127"/>
      <c r="M134" s="148"/>
      <c r="N134" s="7"/>
    </row>
    <row r="135" spans="1:14" s="9" customFormat="1" ht="34.5" customHeight="1" x14ac:dyDescent="0.25">
      <c r="A135" s="143"/>
      <c r="B135" s="137"/>
      <c r="C135" s="35" t="s">
        <v>332</v>
      </c>
      <c r="D135" s="68" t="s">
        <v>218</v>
      </c>
      <c r="E135" s="165" t="e">
        <v>#N/A</v>
      </c>
      <c r="F135" s="138"/>
      <c r="G135" s="139"/>
      <c r="H135" s="138"/>
      <c r="I135" s="122"/>
      <c r="J135" s="160" t="e">
        <f t="shared" si="4"/>
        <v>#N/A</v>
      </c>
      <c r="K135" s="138"/>
      <c r="L135" s="128"/>
      <c r="M135" s="148"/>
      <c r="N135" s="7"/>
    </row>
    <row r="136" spans="1:14" s="52" customFormat="1" ht="34.5" customHeight="1" x14ac:dyDescent="0.25">
      <c r="A136" s="53">
        <v>90</v>
      </c>
      <c r="B136" s="30" t="s">
        <v>379</v>
      </c>
      <c r="C136" s="31" t="s">
        <v>13</v>
      </c>
      <c r="D136" s="69" t="s">
        <v>225</v>
      </c>
      <c r="E136" s="67">
        <v>135</v>
      </c>
      <c r="F136" s="79" t="s">
        <v>518</v>
      </c>
      <c r="G136" s="59">
        <v>200</v>
      </c>
      <c r="H136" s="79" t="s">
        <v>682</v>
      </c>
      <c r="I136" s="81">
        <v>200</v>
      </c>
      <c r="J136" s="56">
        <f t="shared" si="4"/>
        <v>135</v>
      </c>
      <c r="K136" s="79">
        <v>100.48</v>
      </c>
      <c r="L136" s="21">
        <f>J136*K136</f>
        <v>13564.800000000001</v>
      </c>
      <c r="M136" s="57"/>
      <c r="N136" s="7"/>
    </row>
    <row r="137" spans="1:14" s="9" customFormat="1" ht="34.5" customHeight="1" x14ac:dyDescent="0.25">
      <c r="A137" s="143">
        <v>91</v>
      </c>
      <c r="B137" s="137" t="s">
        <v>136</v>
      </c>
      <c r="C137" s="35" t="s">
        <v>293</v>
      </c>
      <c r="D137" s="68" t="s">
        <v>207</v>
      </c>
      <c r="E137" s="165">
        <v>3148</v>
      </c>
      <c r="F137" s="138" t="s">
        <v>519</v>
      </c>
      <c r="G137" s="139">
        <v>1000</v>
      </c>
      <c r="H137" s="138" t="s">
        <v>683</v>
      </c>
      <c r="I137" s="120">
        <v>1000</v>
      </c>
      <c r="J137" s="160">
        <f t="shared" si="4"/>
        <v>3148</v>
      </c>
      <c r="K137" s="138">
        <v>9.06</v>
      </c>
      <c r="L137" s="126">
        <f t="shared" si="5"/>
        <v>28520.880000000001</v>
      </c>
      <c r="M137" s="148"/>
      <c r="N137" s="7"/>
    </row>
    <row r="138" spans="1:14" s="9" customFormat="1" ht="34.5" customHeight="1" x14ac:dyDescent="0.25">
      <c r="A138" s="143"/>
      <c r="B138" s="137"/>
      <c r="C138" s="35" t="s">
        <v>262</v>
      </c>
      <c r="D138" s="68" t="s">
        <v>207</v>
      </c>
      <c r="E138" s="165" t="e">
        <v>#N/A</v>
      </c>
      <c r="F138" s="138"/>
      <c r="G138" s="139"/>
      <c r="H138" s="138"/>
      <c r="I138" s="121"/>
      <c r="J138" s="160" t="e">
        <f t="shared" si="4"/>
        <v>#N/A</v>
      </c>
      <c r="K138" s="138"/>
      <c r="L138" s="127"/>
      <c r="M138" s="148"/>
      <c r="N138" s="7"/>
    </row>
    <row r="139" spans="1:14" s="9" customFormat="1" ht="34.5" customHeight="1" x14ac:dyDescent="0.25">
      <c r="A139" s="143"/>
      <c r="B139" s="137"/>
      <c r="C139" s="35" t="s">
        <v>137</v>
      </c>
      <c r="D139" s="68" t="s">
        <v>207</v>
      </c>
      <c r="E139" s="165" t="e">
        <v>#N/A</v>
      </c>
      <c r="F139" s="138"/>
      <c r="G139" s="139"/>
      <c r="H139" s="138"/>
      <c r="I139" s="122"/>
      <c r="J139" s="160" t="e">
        <f t="shared" si="4"/>
        <v>#N/A</v>
      </c>
      <c r="K139" s="138"/>
      <c r="L139" s="128"/>
      <c r="M139" s="148"/>
      <c r="N139" s="7"/>
    </row>
    <row r="140" spans="1:14" s="52" customFormat="1" ht="34.5" customHeight="1" x14ac:dyDescent="0.25">
      <c r="A140" s="53">
        <v>92</v>
      </c>
      <c r="B140" s="88" t="s">
        <v>138</v>
      </c>
      <c r="C140" s="31" t="s">
        <v>13</v>
      </c>
      <c r="D140" s="69" t="s">
        <v>207</v>
      </c>
      <c r="E140" s="67">
        <v>114</v>
      </c>
      <c r="F140" s="79" t="s">
        <v>520</v>
      </c>
      <c r="G140" s="59">
        <v>1000</v>
      </c>
      <c r="H140" s="79" t="s">
        <v>684</v>
      </c>
      <c r="I140" s="81">
        <v>1000</v>
      </c>
      <c r="J140" s="56">
        <f t="shared" si="4"/>
        <v>114</v>
      </c>
      <c r="K140" s="79">
        <v>13.13</v>
      </c>
      <c r="L140" s="21">
        <f t="shared" si="5"/>
        <v>1496.8200000000002</v>
      </c>
      <c r="M140" s="57"/>
      <c r="N140" s="7"/>
    </row>
    <row r="141" spans="1:14" s="9" customFormat="1" ht="34.5" customHeight="1" x14ac:dyDescent="0.25">
      <c r="A141" s="58">
        <v>93</v>
      </c>
      <c r="B141" s="75" t="s">
        <v>385</v>
      </c>
      <c r="C141" s="42" t="s">
        <v>13</v>
      </c>
      <c r="D141" s="68" t="s">
        <v>207</v>
      </c>
      <c r="E141" s="64">
        <v>1723</v>
      </c>
      <c r="F141" s="82" t="s">
        <v>521</v>
      </c>
      <c r="G141" s="65">
        <v>1000</v>
      </c>
      <c r="H141" s="82" t="s">
        <v>685</v>
      </c>
      <c r="I141" s="80">
        <v>1000</v>
      </c>
      <c r="J141" s="55">
        <f t="shared" si="4"/>
        <v>1723</v>
      </c>
      <c r="K141" s="82">
        <v>12.17</v>
      </c>
      <c r="L141" s="43">
        <f t="shared" si="5"/>
        <v>20968.91</v>
      </c>
      <c r="M141" s="66"/>
      <c r="N141" s="7"/>
    </row>
    <row r="142" spans="1:14" s="52" customFormat="1" ht="34.5" customHeight="1" x14ac:dyDescent="0.25">
      <c r="A142" s="145">
        <v>94</v>
      </c>
      <c r="B142" s="99" t="s">
        <v>139</v>
      </c>
      <c r="C142" s="31" t="s">
        <v>294</v>
      </c>
      <c r="D142" s="69" t="s">
        <v>207</v>
      </c>
      <c r="E142" s="166">
        <v>886</v>
      </c>
      <c r="F142" s="132" t="s">
        <v>522</v>
      </c>
      <c r="G142" s="149">
        <v>1000</v>
      </c>
      <c r="H142" s="132" t="s">
        <v>686</v>
      </c>
      <c r="I142" s="104">
        <v>1000</v>
      </c>
      <c r="J142" s="133">
        <f t="shared" si="4"/>
        <v>886</v>
      </c>
      <c r="K142" s="132">
        <v>9.33</v>
      </c>
      <c r="L142" s="108">
        <f t="shared" si="5"/>
        <v>8266.3799999999992</v>
      </c>
      <c r="M142" s="152"/>
      <c r="N142" s="7"/>
    </row>
    <row r="143" spans="1:14" s="52" customFormat="1" ht="34.5" customHeight="1" x14ac:dyDescent="0.25">
      <c r="A143" s="145"/>
      <c r="B143" s="99"/>
      <c r="C143" s="31" t="s">
        <v>263</v>
      </c>
      <c r="D143" s="69" t="s">
        <v>207</v>
      </c>
      <c r="E143" s="166" t="e">
        <v>#N/A</v>
      </c>
      <c r="F143" s="132"/>
      <c r="G143" s="149"/>
      <c r="H143" s="132"/>
      <c r="I143" s="167"/>
      <c r="J143" s="133" t="e">
        <f t="shared" si="4"/>
        <v>#N/A</v>
      </c>
      <c r="K143" s="132"/>
      <c r="L143" s="164"/>
      <c r="M143" s="152"/>
      <c r="N143" s="7"/>
    </row>
    <row r="144" spans="1:14" s="52" customFormat="1" ht="34.5" customHeight="1" x14ac:dyDescent="0.25">
      <c r="A144" s="145"/>
      <c r="B144" s="99"/>
      <c r="C144" s="31" t="s">
        <v>140</v>
      </c>
      <c r="D144" s="69" t="s">
        <v>207</v>
      </c>
      <c r="E144" s="166" t="e">
        <v>#N/A</v>
      </c>
      <c r="F144" s="132"/>
      <c r="G144" s="149"/>
      <c r="H144" s="132"/>
      <c r="I144" s="105"/>
      <c r="J144" s="133" t="e">
        <f t="shared" si="4"/>
        <v>#N/A</v>
      </c>
      <c r="K144" s="132"/>
      <c r="L144" s="109"/>
      <c r="M144" s="152"/>
      <c r="N144" s="7"/>
    </row>
    <row r="145" spans="1:14" s="9" customFormat="1" ht="34.5" customHeight="1" x14ac:dyDescent="0.25">
      <c r="A145" s="58">
        <v>95</v>
      </c>
      <c r="B145" s="89" t="s">
        <v>141</v>
      </c>
      <c r="C145" s="35" t="s">
        <v>345</v>
      </c>
      <c r="D145" s="68" t="s">
        <v>219</v>
      </c>
      <c r="E145" s="64">
        <v>1186</v>
      </c>
      <c r="F145" s="82" t="s">
        <v>523</v>
      </c>
      <c r="G145" s="65">
        <v>960</v>
      </c>
      <c r="H145" s="82" t="s">
        <v>687</v>
      </c>
      <c r="I145" s="80">
        <v>960</v>
      </c>
      <c r="J145" s="55">
        <f t="shared" si="4"/>
        <v>1186</v>
      </c>
      <c r="K145" s="82">
        <v>50.06</v>
      </c>
      <c r="L145" s="43">
        <f t="shared" si="5"/>
        <v>59371.16</v>
      </c>
      <c r="M145" s="66"/>
      <c r="N145" s="7"/>
    </row>
    <row r="146" spans="1:14" s="52" customFormat="1" ht="34.5" customHeight="1" x14ac:dyDescent="0.25">
      <c r="A146" s="53">
        <v>96</v>
      </c>
      <c r="B146" s="88" t="s">
        <v>142</v>
      </c>
      <c r="C146" s="31" t="s">
        <v>143</v>
      </c>
      <c r="D146" s="69" t="s">
        <v>219</v>
      </c>
      <c r="E146" s="67">
        <v>287</v>
      </c>
      <c r="F146" s="79" t="s">
        <v>524</v>
      </c>
      <c r="G146" s="59">
        <v>960</v>
      </c>
      <c r="H146" s="79" t="s">
        <v>688</v>
      </c>
      <c r="I146" s="81">
        <v>960</v>
      </c>
      <c r="J146" s="56">
        <f t="shared" si="4"/>
        <v>287</v>
      </c>
      <c r="K146" s="79">
        <v>50.06</v>
      </c>
      <c r="L146" s="21">
        <f t="shared" si="5"/>
        <v>14367.220000000001</v>
      </c>
      <c r="M146" s="57"/>
      <c r="N146" s="7"/>
    </row>
    <row r="147" spans="1:14" s="9" customFormat="1" ht="34.5" customHeight="1" x14ac:dyDescent="0.25">
      <c r="A147" s="58">
        <v>97</v>
      </c>
      <c r="B147" s="89" t="s">
        <v>144</v>
      </c>
      <c r="C147" s="35" t="s">
        <v>145</v>
      </c>
      <c r="D147" s="68" t="s">
        <v>219</v>
      </c>
      <c r="E147" s="64">
        <v>942</v>
      </c>
      <c r="F147" s="82" t="s">
        <v>525</v>
      </c>
      <c r="G147" s="65">
        <v>960</v>
      </c>
      <c r="H147" s="82" t="s">
        <v>689</v>
      </c>
      <c r="I147" s="80">
        <v>960</v>
      </c>
      <c r="J147" s="55">
        <f t="shared" si="4"/>
        <v>942</v>
      </c>
      <c r="K147" s="82">
        <v>50.06</v>
      </c>
      <c r="L147" s="43">
        <f t="shared" si="5"/>
        <v>47156.520000000004</v>
      </c>
      <c r="M147" s="66"/>
      <c r="N147" s="7"/>
    </row>
    <row r="148" spans="1:14" s="52" customFormat="1" ht="34.5" customHeight="1" x14ac:dyDescent="0.25">
      <c r="A148" s="145">
        <v>98</v>
      </c>
      <c r="B148" s="99" t="s">
        <v>146</v>
      </c>
      <c r="C148" s="31" t="s">
        <v>295</v>
      </c>
      <c r="D148" s="69" t="s">
        <v>207</v>
      </c>
      <c r="E148" s="166">
        <v>315</v>
      </c>
      <c r="F148" s="132" t="s">
        <v>526</v>
      </c>
      <c r="G148" s="149">
        <v>1000</v>
      </c>
      <c r="H148" s="132" t="s">
        <v>690</v>
      </c>
      <c r="I148" s="104">
        <v>1000</v>
      </c>
      <c r="J148" s="133">
        <f t="shared" si="4"/>
        <v>315</v>
      </c>
      <c r="K148" s="132">
        <v>9.77</v>
      </c>
      <c r="L148" s="108">
        <f t="shared" si="5"/>
        <v>3077.5499999999997</v>
      </c>
      <c r="M148" s="152"/>
      <c r="N148" s="7"/>
    </row>
    <row r="149" spans="1:14" s="52" customFormat="1" ht="34.5" customHeight="1" x14ac:dyDescent="0.25">
      <c r="A149" s="145"/>
      <c r="B149" s="99"/>
      <c r="C149" s="31" t="s">
        <v>264</v>
      </c>
      <c r="D149" s="69" t="s">
        <v>207</v>
      </c>
      <c r="E149" s="166" t="e">
        <v>#N/A</v>
      </c>
      <c r="F149" s="132"/>
      <c r="G149" s="149"/>
      <c r="H149" s="132"/>
      <c r="I149" s="167"/>
      <c r="J149" s="133" t="e">
        <f t="shared" si="4"/>
        <v>#N/A</v>
      </c>
      <c r="K149" s="132"/>
      <c r="L149" s="164"/>
      <c r="M149" s="152"/>
      <c r="N149" s="7"/>
    </row>
    <row r="150" spans="1:14" s="52" customFormat="1" ht="34.5" customHeight="1" x14ac:dyDescent="0.25">
      <c r="A150" s="145"/>
      <c r="B150" s="99"/>
      <c r="C150" s="31" t="s">
        <v>147</v>
      </c>
      <c r="D150" s="69" t="s">
        <v>207</v>
      </c>
      <c r="E150" s="166" t="e">
        <v>#N/A</v>
      </c>
      <c r="F150" s="132"/>
      <c r="G150" s="149"/>
      <c r="H150" s="132"/>
      <c r="I150" s="105"/>
      <c r="J150" s="133" t="e">
        <f t="shared" si="4"/>
        <v>#N/A</v>
      </c>
      <c r="K150" s="132"/>
      <c r="L150" s="109"/>
      <c r="M150" s="152"/>
      <c r="N150" s="7"/>
    </row>
    <row r="151" spans="1:14" s="9" customFormat="1" ht="34.5" customHeight="1" x14ac:dyDescent="0.25">
      <c r="A151" s="58">
        <v>99</v>
      </c>
      <c r="B151" s="75" t="s">
        <v>386</v>
      </c>
      <c r="C151" s="35" t="s">
        <v>13</v>
      </c>
      <c r="D151" s="68" t="s">
        <v>207</v>
      </c>
      <c r="E151" s="64">
        <v>694</v>
      </c>
      <c r="F151" s="82" t="s">
        <v>527</v>
      </c>
      <c r="G151" s="65">
        <v>1000</v>
      </c>
      <c r="H151" s="82" t="s">
        <v>691</v>
      </c>
      <c r="I151" s="80">
        <v>1000</v>
      </c>
      <c r="J151" s="55">
        <f t="shared" si="4"/>
        <v>694</v>
      </c>
      <c r="K151" s="82">
        <v>12.54</v>
      </c>
      <c r="L151" s="43">
        <f t="shared" si="5"/>
        <v>8702.76</v>
      </c>
      <c r="M151" s="66"/>
      <c r="N151" s="7"/>
    </row>
    <row r="152" spans="1:14" s="52" customFormat="1" ht="34.5" customHeight="1" x14ac:dyDescent="0.25">
      <c r="A152" s="145">
        <v>100</v>
      </c>
      <c r="B152" s="99" t="s">
        <v>148</v>
      </c>
      <c r="C152" s="31" t="s">
        <v>333</v>
      </c>
      <c r="D152" s="69" t="s">
        <v>207</v>
      </c>
      <c r="E152" s="166">
        <v>2523</v>
      </c>
      <c r="F152" s="132" t="s">
        <v>528</v>
      </c>
      <c r="G152" s="149">
        <v>1000</v>
      </c>
      <c r="H152" s="132" t="s">
        <v>692</v>
      </c>
      <c r="I152" s="104">
        <v>1000</v>
      </c>
      <c r="J152" s="133">
        <f t="shared" si="4"/>
        <v>2523</v>
      </c>
      <c r="K152" s="132">
        <v>9.06</v>
      </c>
      <c r="L152" s="108">
        <f t="shared" si="5"/>
        <v>22858.38</v>
      </c>
      <c r="M152" s="152"/>
      <c r="N152" s="7"/>
    </row>
    <row r="153" spans="1:14" s="52" customFormat="1" ht="34.5" customHeight="1" x14ac:dyDescent="0.25">
      <c r="A153" s="145"/>
      <c r="B153" s="99"/>
      <c r="C153" s="31" t="s">
        <v>265</v>
      </c>
      <c r="D153" s="69" t="s">
        <v>207</v>
      </c>
      <c r="E153" s="166" t="e">
        <v>#N/A</v>
      </c>
      <c r="F153" s="132"/>
      <c r="G153" s="149"/>
      <c r="H153" s="132"/>
      <c r="I153" s="167"/>
      <c r="J153" s="133" t="e">
        <f t="shared" si="4"/>
        <v>#N/A</v>
      </c>
      <c r="K153" s="132"/>
      <c r="L153" s="164"/>
      <c r="M153" s="152"/>
      <c r="N153" s="7"/>
    </row>
    <row r="154" spans="1:14" s="52" customFormat="1" ht="34.5" customHeight="1" x14ac:dyDescent="0.25">
      <c r="A154" s="145"/>
      <c r="B154" s="99"/>
      <c r="C154" s="31" t="s">
        <v>149</v>
      </c>
      <c r="D154" s="69" t="s">
        <v>207</v>
      </c>
      <c r="E154" s="166" t="e">
        <v>#N/A</v>
      </c>
      <c r="F154" s="132"/>
      <c r="G154" s="149"/>
      <c r="H154" s="132"/>
      <c r="I154" s="105"/>
      <c r="J154" s="133" t="e">
        <f t="shared" si="4"/>
        <v>#N/A</v>
      </c>
      <c r="K154" s="132"/>
      <c r="L154" s="109"/>
      <c r="M154" s="152"/>
      <c r="N154" s="7"/>
    </row>
    <row r="155" spans="1:14" s="9" customFormat="1" ht="34.5" customHeight="1" x14ac:dyDescent="0.25">
      <c r="A155" s="58">
        <v>101</v>
      </c>
      <c r="B155" s="89" t="s">
        <v>150</v>
      </c>
      <c r="C155" s="35" t="s">
        <v>13</v>
      </c>
      <c r="D155" s="68" t="s">
        <v>207</v>
      </c>
      <c r="E155" s="64">
        <v>149</v>
      </c>
      <c r="F155" s="82" t="s">
        <v>529</v>
      </c>
      <c r="G155" s="65">
        <v>1000</v>
      </c>
      <c r="H155" s="82" t="s">
        <v>693</v>
      </c>
      <c r="I155" s="80">
        <v>1000</v>
      </c>
      <c r="J155" s="55">
        <f t="shared" si="4"/>
        <v>149</v>
      </c>
      <c r="K155" s="82">
        <v>13.13</v>
      </c>
      <c r="L155" s="43">
        <f t="shared" si="5"/>
        <v>1956.3700000000001</v>
      </c>
      <c r="M155" s="66"/>
      <c r="N155" s="7"/>
    </row>
    <row r="156" spans="1:14" s="52" customFormat="1" ht="34.5" customHeight="1" x14ac:dyDescent="0.25">
      <c r="A156" s="53">
        <v>102</v>
      </c>
      <c r="B156" s="88" t="s">
        <v>325</v>
      </c>
      <c r="C156" s="31" t="s">
        <v>13</v>
      </c>
      <c r="D156" s="69" t="s">
        <v>207</v>
      </c>
      <c r="E156" s="67">
        <v>22</v>
      </c>
      <c r="F156" s="79" t="s">
        <v>530</v>
      </c>
      <c r="G156" s="59">
        <v>1000</v>
      </c>
      <c r="H156" s="79" t="s">
        <v>694</v>
      </c>
      <c r="I156" s="81">
        <v>1000</v>
      </c>
      <c r="J156" s="56">
        <f t="shared" si="4"/>
        <v>22</v>
      </c>
      <c r="K156" s="79">
        <v>16.02</v>
      </c>
      <c r="L156" s="21">
        <f t="shared" si="5"/>
        <v>352.44</v>
      </c>
      <c r="M156" s="57"/>
      <c r="N156" s="7"/>
    </row>
    <row r="157" spans="1:14" s="9" customFormat="1" ht="34.5" customHeight="1" x14ac:dyDescent="0.25">
      <c r="A157" s="58">
        <v>103</v>
      </c>
      <c r="B157" s="89" t="s">
        <v>326</v>
      </c>
      <c r="C157" s="35" t="s">
        <v>13</v>
      </c>
      <c r="D157" s="68" t="s">
        <v>213</v>
      </c>
      <c r="E157" s="64">
        <v>469</v>
      </c>
      <c r="F157" s="82" t="s">
        <v>531</v>
      </c>
      <c r="G157" s="65">
        <v>500</v>
      </c>
      <c r="H157" s="82" t="s">
        <v>695</v>
      </c>
      <c r="I157" s="80">
        <v>500</v>
      </c>
      <c r="J157" s="55">
        <f t="shared" si="4"/>
        <v>469</v>
      </c>
      <c r="K157" s="82">
        <v>48</v>
      </c>
      <c r="L157" s="43">
        <f t="shared" si="5"/>
        <v>22512</v>
      </c>
      <c r="M157" s="66"/>
      <c r="N157" s="7"/>
    </row>
    <row r="158" spans="1:14" s="52" customFormat="1" ht="34.5" customHeight="1" x14ac:dyDescent="0.25">
      <c r="A158" s="53">
        <v>104</v>
      </c>
      <c r="B158" s="88" t="s">
        <v>327</v>
      </c>
      <c r="C158" s="31" t="s">
        <v>13</v>
      </c>
      <c r="D158" s="69" t="s">
        <v>220</v>
      </c>
      <c r="E158" s="67">
        <v>298</v>
      </c>
      <c r="F158" s="79" t="s">
        <v>532</v>
      </c>
      <c r="G158" s="59">
        <v>1200</v>
      </c>
      <c r="H158" s="79" t="s">
        <v>696</v>
      </c>
      <c r="I158" s="81">
        <v>1200</v>
      </c>
      <c r="J158" s="56">
        <f t="shared" si="4"/>
        <v>298</v>
      </c>
      <c r="K158" s="79">
        <v>25.82</v>
      </c>
      <c r="L158" s="21">
        <f t="shared" si="5"/>
        <v>7694.36</v>
      </c>
      <c r="M158" s="57"/>
      <c r="N158" s="7"/>
    </row>
    <row r="159" spans="1:14" s="9" customFormat="1" ht="34.5" customHeight="1" x14ac:dyDescent="0.25">
      <c r="A159" s="58">
        <v>105</v>
      </c>
      <c r="B159" s="89" t="s">
        <v>252</v>
      </c>
      <c r="C159" s="35" t="s">
        <v>237</v>
      </c>
      <c r="D159" s="68" t="s">
        <v>226</v>
      </c>
      <c r="E159" s="64">
        <v>177</v>
      </c>
      <c r="F159" s="82" t="s">
        <v>533</v>
      </c>
      <c r="G159" s="65">
        <v>250</v>
      </c>
      <c r="H159" s="82" t="s">
        <v>697</v>
      </c>
      <c r="I159" s="80">
        <v>250</v>
      </c>
      <c r="J159" s="55">
        <f t="shared" si="4"/>
        <v>177</v>
      </c>
      <c r="K159" s="82">
        <v>87.57</v>
      </c>
      <c r="L159" s="43">
        <f t="shared" si="5"/>
        <v>15499.89</v>
      </c>
      <c r="M159" s="66"/>
      <c r="N159" s="7"/>
    </row>
    <row r="160" spans="1:14" s="52" customFormat="1" ht="34.5" customHeight="1" x14ac:dyDescent="0.25">
      <c r="A160" s="53">
        <v>106</v>
      </c>
      <c r="B160" s="88" t="s">
        <v>151</v>
      </c>
      <c r="C160" s="31" t="s">
        <v>152</v>
      </c>
      <c r="D160" s="69" t="s">
        <v>153</v>
      </c>
      <c r="E160" s="67">
        <v>297</v>
      </c>
      <c r="F160" s="79" t="s">
        <v>534</v>
      </c>
      <c r="G160" s="59">
        <v>120</v>
      </c>
      <c r="H160" s="79" t="s">
        <v>698</v>
      </c>
      <c r="I160" s="81">
        <v>120</v>
      </c>
      <c r="J160" s="56">
        <f t="shared" si="4"/>
        <v>297</v>
      </c>
      <c r="K160" s="79">
        <v>52.93</v>
      </c>
      <c r="L160" s="21">
        <f t="shared" si="5"/>
        <v>15720.21</v>
      </c>
      <c r="M160" s="57"/>
      <c r="N160" s="7"/>
    </row>
    <row r="161" spans="1:14" s="9" customFormat="1" ht="34.5" customHeight="1" x14ac:dyDescent="0.25">
      <c r="A161" s="111">
        <v>107</v>
      </c>
      <c r="B161" s="137" t="s">
        <v>296</v>
      </c>
      <c r="C161" s="50" t="s">
        <v>354</v>
      </c>
      <c r="D161" s="141" t="s">
        <v>298</v>
      </c>
      <c r="E161" s="173">
        <v>238</v>
      </c>
      <c r="F161" s="117" t="s">
        <v>535</v>
      </c>
      <c r="G161" s="114">
        <v>40</v>
      </c>
      <c r="H161" s="117" t="s">
        <v>699</v>
      </c>
      <c r="I161" s="120">
        <v>40</v>
      </c>
      <c r="J161" s="123">
        <f t="shared" si="4"/>
        <v>238</v>
      </c>
      <c r="K161" s="117">
        <v>56.04</v>
      </c>
      <c r="L161" s="126">
        <f t="shared" si="5"/>
        <v>13337.52</v>
      </c>
      <c r="M161" s="129"/>
      <c r="N161" s="7"/>
    </row>
    <row r="162" spans="1:14" s="9" customFormat="1" ht="34.5" customHeight="1" x14ac:dyDescent="0.25">
      <c r="A162" s="113"/>
      <c r="B162" s="137"/>
      <c r="C162" s="35" t="s">
        <v>297</v>
      </c>
      <c r="D162" s="142"/>
      <c r="E162" s="174"/>
      <c r="F162" s="119"/>
      <c r="G162" s="116"/>
      <c r="H162" s="119"/>
      <c r="I162" s="122"/>
      <c r="J162" s="125">
        <f t="shared" si="4"/>
        <v>0</v>
      </c>
      <c r="K162" s="119"/>
      <c r="L162" s="128"/>
      <c r="M162" s="131"/>
      <c r="N162" s="7"/>
    </row>
    <row r="163" spans="1:14" s="52" customFormat="1" ht="34.5" customHeight="1" x14ac:dyDescent="0.25">
      <c r="A163" s="145">
        <v>108</v>
      </c>
      <c r="B163" s="99" t="s">
        <v>154</v>
      </c>
      <c r="C163" s="31" t="s">
        <v>155</v>
      </c>
      <c r="D163" s="153" t="s">
        <v>221</v>
      </c>
      <c r="E163" s="166">
        <v>350</v>
      </c>
      <c r="F163" s="132" t="s">
        <v>536</v>
      </c>
      <c r="G163" s="149">
        <v>2500</v>
      </c>
      <c r="H163" s="132" t="s">
        <v>700</v>
      </c>
      <c r="I163" s="104">
        <v>2500</v>
      </c>
      <c r="J163" s="133">
        <f t="shared" si="4"/>
        <v>350</v>
      </c>
      <c r="K163" s="132">
        <v>31.88</v>
      </c>
      <c r="L163" s="108">
        <f t="shared" si="5"/>
        <v>11158</v>
      </c>
      <c r="M163" s="152"/>
      <c r="N163" s="7"/>
    </row>
    <row r="164" spans="1:14" s="52" customFormat="1" ht="34.5" customHeight="1" x14ac:dyDescent="0.25">
      <c r="A164" s="145"/>
      <c r="B164" s="99"/>
      <c r="C164" s="31" t="s">
        <v>266</v>
      </c>
      <c r="D164" s="153"/>
      <c r="E164" s="166" t="e">
        <v>#N/A</v>
      </c>
      <c r="F164" s="132"/>
      <c r="G164" s="149"/>
      <c r="H164" s="132"/>
      <c r="I164" s="105"/>
      <c r="J164" s="133" t="e">
        <f t="shared" si="4"/>
        <v>#N/A</v>
      </c>
      <c r="K164" s="132"/>
      <c r="L164" s="109"/>
      <c r="M164" s="152"/>
      <c r="N164" s="7"/>
    </row>
    <row r="165" spans="1:14" s="9" customFormat="1" ht="34.5" customHeight="1" x14ac:dyDescent="0.25">
      <c r="A165" s="58" t="s">
        <v>395</v>
      </c>
      <c r="B165" s="89" t="s">
        <v>156</v>
      </c>
      <c r="C165" s="35" t="s">
        <v>346</v>
      </c>
      <c r="D165" s="68" t="s">
        <v>221</v>
      </c>
      <c r="E165" s="64">
        <v>222</v>
      </c>
      <c r="F165" s="82" t="s">
        <v>537</v>
      </c>
      <c r="G165" s="65">
        <v>2500</v>
      </c>
      <c r="H165" s="82" t="s">
        <v>701</v>
      </c>
      <c r="I165" s="80">
        <v>2500</v>
      </c>
      <c r="J165" s="55">
        <f t="shared" si="4"/>
        <v>222</v>
      </c>
      <c r="K165" s="82">
        <v>31.34</v>
      </c>
      <c r="L165" s="43">
        <f t="shared" si="5"/>
        <v>6957.48</v>
      </c>
      <c r="M165" s="66"/>
      <c r="N165" s="7"/>
    </row>
    <row r="166" spans="1:14" s="52" customFormat="1" ht="34.5" customHeight="1" x14ac:dyDescent="0.25">
      <c r="A166" s="53">
        <v>109</v>
      </c>
      <c r="B166" s="88" t="s">
        <v>157</v>
      </c>
      <c r="C166" s="31" t="s">
        <v>158</v>
      </c>
      <c r="D166" s="69" t="s">
        <v>222</v>
      </c>
      <c r="E166" s="69">
        <v>624</v>
      </c>
      <c r="F166" s="79" t="s">
        <v>538</v>
      </c>
      <c r="G166" s="59">
        <v>2000</v>
      </c>
      <c r="H166" s="79" t="s">
        <v>702</v>
      </c>
      <c r="I166" s="81">
        <v>2000</v>
      </c>
      <c r="J166" s="56">
        <f t="shared" si="4"/>
        <v>624</v>
      </c>
      <c r="K166" s="79">
        <v>138.09</v>
      </c>
      <c r="L166" s="21">
        <f t="shared" si="5"/>
        <v>86168.16</v>
      </c>
      <c r="M166" s="57"/>
      <c r="N166" s="7"/>
    </row>
    <row r="167" spans="1:14" s="9" customFormat="1" ht="34.5" customHeight="1" x14ac:dyDescent="0.25">
      <c r="A167" s="58" t="s">
        <v>408</v>
      </c>
      <c r="B167" s="89" t="s">
        <v>159</v>
      </c>
      <c r="C167" s="35" t="s">
        <v>160</v>
      </c>
      <c r="D167" s="68" t="s">
        <v>222</v>
      </c>
      <c r="E167" s="68">
        <v>468</v>
      </c>
      <c r="F167" s="82" t="s">
        <v>539</v>
      </c>
      <c r="G167" s="65">
        <v>2000</v>
      </c>
      <c r="H167" s="82" t="s">
        <v>703</v>
      </c>
      <c r="I167" s="80">
        <v>2000</v>
      </c>
      <c r="J167" s="55">
        <f t="shared" si="4"/>
        <v>468</v>
      </c>
      <c r="K167" s="82">
        <v>103.57</v>
      </c>
      <c r="L167" s="43">
        <f t="shared" si="5"/>
        <v>48470.759999999995</v>
      </c>
      <c r="M167" s="66"/>
      <c r="N167" s="7"/>
    </row>
    <row r="168" spans="1:14" s="52" customFormat="1" ht="34.5" customHeight="1" x14ac:dyDescent="0.25">
      <c r="A168" s="145">
        <v>110</v>
      </c>
      <c r="B168" s="99" t="s">
        <v>161</v>
      </c>
      <c r="C168" s="31" t="s">
        <v>162</v>
      </c>
      <c r="D168" s="153" t="s">
        <v>221</v>
      </c>
      <c r="E168" s="166">
        <v>576</v>
      </c>
      <c r="F168" s="132" t="s">
        <v>540</v>
      </c>
      <c r="G168" s="149">
        <v>2500</v>
      </c>
      <c r="H168" s="132" t="s">
        <v>704</v>
      </c>
      <c r="I168" s="104">
        <v>2500</v>
      </c>
      <c r="J168" s="133">
        <f t="shared" si="4"/>
        <v>576</v>
      </c>
      <c r="K168" s="132">
        <v>55.07</v>
      </c>
      <c r="L168" s="108">
        <f t="shared" si="5"/>
        <v>31720.32</v>
      </c>
      <c r="M168" s="152"/>
      <c r="N168" s="7"/>
    </row>
    <row r="169" spans="1:14" s="52" customFormat="1" ht="34.5" customHeight="1" x14ac:dyDescent="0.25">
      <c r="A169" s="145"/>
      <c r="B169" s="99"/>
      <c r="C169" s="31" t="s">
        <v>267</v>
      </c>
      <c r="D169" s="153"/>
      <c r="E169" s="166" t="e">
        <v>#N/A</v>
      </c>
      <c r="F169" s="132"/>
      <c r="G169" s="149"/>
      <c r="H169" s="132"/>
      <c r="I169" s="105"/>
      <c r="J169" s="133" t="e">
        <f t="shared" si="4"/>
        <v>#N/A</v>
      </c>
      <c r="K169" s="132"/>
      <c r="L169" s="109"/>
      <c r="M169" s="152"/>
      <c r="N169" s="7"/>
    </row>
    <row r="170" spans="1:14" s="9" customFormat="1" ht="34.5" customHeight="1" x14ac:dyDescent="0.25">
      <c r="A170" s="143">
        <v>111</v>
      </c>
      <c r="B170" s="137" t="s">
        <v>163</v>
      </c>
      <c r="C170" s="35" t="s">
        <v>299</v>
      </c>
      <c r="D170" s="144" t="s">
        <v>221</v>
      </c>
      <c r="E170" s="165">
        <v>618</v>
      </c>
      <c r="F170" s="138" t="s">
        <v>541</v>
      </c>
      <c r="G170" s="160">
        <v>2500</v>
      </c>
      <c r="H170" s="138" t="s">
        <v>705</v>
      </c>
      <c r="I170" s="169">
        <v>2500</v>
      </c>
      <c r="J170" s="160">
        <f t="shared" si="4"/>
        <v>618</v>
      </c>
      <c r="K170" s="138">
        <v>62.32</v>
      </c>
      <c r="L170" s="126">
        <f t="shared" si="5"/>
        <v>38513.760000000002</v>
      </c>
      <c r="M170" s="168"/>
      <c r="N170" s="7"/>
    </row>
    <row r="171" spans="1:14" s="9" customFormat="1" ht="34.5" customHeight="1" x14ac:dyDescent="0.25">
      <c r="A171" s="143"/>
      <c r="B171" s="137"/>
      <c r="C171" s="35" t="s">
        <v>347</v>
      </c>
      <c r="D171" s="144"/>
      <c r="E171" s="165" t="e">
        <v>#N/A</v>
      </c>
      <c r="F171" s="138"/>
      <c r="G171" s="160"/>
      <c r="H171" s="138"/>
      <c r="I171" s="170"/>
      <c r="J171" s="160" t="e">
        <f t="shared" si="4"/>
        <v>#N/A</v>
      </c>
      <c r="K171" s="138"/>
      <c r="L171" s="128"/>
      <c r="M171" s="168"/>
      <c r="N171" s="7"/>
    </row>
    <row r="172" spans="1:14" s="52" customFormat="1" ht="34.5" customHeight="1" x14ac:dyDescent="0.25">
      <c r="A172" s="53" t="s">
        <v>409</v>
      </c>
      <c r="B172" s="88" t="s">
        <v>164</v>
      </c>
      <c r="C172" s="31" t="s">
        <v>348</v>
      </c>
      <c r="D172" s="69" t="s">
        <v>221</v>
      </c>
      <c r="E172" s="67">
        <v>595</v>
      </c>
      <c r="F172" s="79" t="s">
        <v>542</v>
      </c>
      <c r="G172" s="59">
        <v>2500</v>
      </c>
      <c r="H172" s="79" t="s">
        <v>706</v>
      </c>
      <c r="I172" s="81">
        <v>2500</v>
      </c>
      <c r="J172" s="56">
        <f t="shared" si="4"/>
        <v>595</v>
      </c>
      <c r="K172" s="79">
        <v>40.58</v>
      </c>
      <c r="L172" s="21">
        <f t="shared" si="5"/>
        <v>24145.1</v>
      </c>
      <c r="M172" s="57"/>
      <c r="N172" s="7"/>
    </row>
    <row r="173" spans="1:14" s="9" customFormat="1" ht="34.5" customHeight="1" x14ac:dyDescent="0.25">
      <c r="A173" s="58">
        <v>112</v>
      </c>
      <c r="B173" s="89" t="s">
        <v>165</v>
      </c>
      <c r="C173" s="35" t="s">
        <v>13</v>
      </c>
      <c r="D173" s="68" t="s">
        <v>223</v>
      </c>
      <c r="E173" s="64">
        <v>301</v>
      </c>
      <c r="F173" s="82" t="s">
        <v>543</v>
      </c>
      <c r="G173" s="65">
        <v>12</v>
      </c>
      <c r="H173" s="82" t="s">
        <v>707</v>
      </c>
      <c r="I173" s="80">
        <v>12</v>
      </c>
      <c r="J173" s="55">
        <f t="shared" si="4"/>
        <v>301</v>
      </c>
      <c r="K173" s="82">
        <v>14.61</v>
      </c>
      <c r="L173" s="43">
        <f t="shared" si="5"/>
        <v>4397.6099999999997</v>
      </c>
      <c r="M173" s="66"/>
      <c r="N173" s="7"/>
    </row>
    <row r="174" spans="1:14" s="52" customFormat="1" ht="34.5" customHeight="1" x14ac:dyDescent="0.25">
      <c r="A174" s="53">
        <v>113</v>
      </c>
      <c r="B174" s="88" t="s">
        <v>300</v>
      </c>
      <c r="C174" s="31" t="s">
        <v>301</v>
      </c>
      <c r="D174" s="69" t="s">
        <v>207</v>
      </c>
      <c r="E174" s="67">
        <v>34</v>
      </c>
      <c r="F174" s="79" t="s">
        <v>544</v>
      </c>
      <c r="G174" s="59">
        <v>1000</v>
      </c>
      <c r="H174" s="79" t="s">
        <v>708</v>
      </c>
      <c r="I174" s="81">
        <v>1000</v>
      </c>
      <c r="J174" s="56">
        <f t="shared" si="4"/>
        <v>34</v>
      </c>
      <c r="K174" s="79">
        <v>79.09</v>
      </c>
      <c r="L174" s="21">
        <f t="shared" si="5"/>
        <v>2689.06</v>
      </c>
      <c r="M174" s="57"/>
      <c r="N174" s="7"/>
    </row>
    <row r="175" spans="1:14" s="9" customFormat="1" ht="34.5" customHeight="1" x14ac:dyDescent="0.25">
      <c r="A175" s="58">
        <v>114</v>
      </c>
      <c r="B175" s="89" t="s">
        <v>302</v>
      </c>
      <c r="C175" s="35" t="s">
        <v>303</v>
      </c>
      <c r="D175" s="68" t="s">
        <v>207</v>
      </c>
      <c r="E175" s="64">
        <v>449</v>
      </c>
      <c r="F175" s="82" t="s">
        <v>545</v>
      </c>
      <c r="G175" s="65">
        <v>1000</v>
      </c>
      <c r="H175" s="82" t="s">
        <v>709</v>
      </c>
      <c r="I175" s="80">
        <v>1000</v>
      </c>
      <c r="J175" s="55">
        <f t="shared" si="4"/>
        <v>449</v>
      </c>
      <c r="K175" s="82">
        <v>67.069999999999993</v>
      </c>
      <c r="L175" s="43">
        <f t="shared" si="5"/>
        <v>30114.429999999997</v>
      </c>
      <c r="M175" s="66"/>
      <c r="N175" s="7"/>
    </row>
    <row r="176" spans="1:14" s="52" customFormat="1" ht="34.5" customHeight="1" x14ac:dyDescent="0.25">
      <c r="A176" s="145">
        <v>115</v>
      </c>
      <c r="B176" s="99" t="s">
        <v>166</v>
      </c>
      <c r="C176" s="34" t="s">
        <v>167</v>
      </c>
      <c r="D176" s="69" t="s">
        <v>168</v>
      </c>
      <c r="E176" s="166">
        <v>78</v>
      </c>
      <c r="F176" s="132" t="s">
        <v>546</v>
      </c>
      <c r="G176" s="149">
        <v>12000</v>
      </c>
      <c r="H176" s="132" t="s">
        <v>710</v>
      </c>
      <c r="I176" s="104">
        <v>12000</v>
      </c>
      <c r="J176" s="133">
        <f t="shared" si="4"/>
        <v>78</v>
      </c>
      <c r="K176" s="132">
        <v>60.08</v>
      </c>
      <c r="L176" s="108">
        <f t="shared" si="5"/>
        <v>4686.24</v>
      </c>
      <c r="M176" s="152"/>
      <c r="N176" s="7"/>
    </row>
    <row r="177" spans="1:14" s="52" customFormat="1" ht="34.5" customHeight="1" x14ac:dyDescent="0.25">
      <c r="A177" s="145"/>
      <c r="B177" s="99"/>
      <c r="C177" s="34" t="s">
        <v>306</v>
      </c>
      <c r="D177" s="69" t="s">
        <v>168</v>
      </c>
      <c r="E177" s="166" t="e">
        <v>#N/A</v>
      </c>
      <c r="F177" s="132"/>
      <c r="G177" s="149"/>
      <c r="H177" s="132"/>
      <c r="I177" s="167"/>
      <c r="J177" s="133" t="e">
        <f t="shared" si="4"/>
        <v>#N/A</v>
      </c>
      <c r="K177" s="132"/>
      <c r="L177" s="164"/>
      <c r="M177" s="152"/>
      <c r="N177" s="7"/>
    </row>
    <row r="178" spans="1:14" s="52" customFormat="1" ht="34.5" customHeight="1" x14ac:dyDescent="0.25">
      <c r="A178" s="145"/>
      <c r="B178" s="99"/>
      <c r="C178" s="34" t="s">
        <v>307</v>
      </c>
      <c r="D178" s="69" t="s">
        <v>168</v>
      </c>
      <c r="E178" s="166" t="e">
        <v>#N/A</v>
      </c>
      <c r="F178" s="132"/>
      <c r="G178" s="149"/>
      <c r="H178" s="132"/>
      <c r="I178" s="105"/>
      <c r="J178" s="133" t="e">
        <f t="shared" si="4"/>
        <v>#N/A</v>
      </c>
      <c r="K178" s="132"/>
      <c r="L178" s="109"/>
      <c r="M178" s="152"/>
      <c r="N178" s="7"/>
    </row>
    <row r="179" spans="1:14" s="9" customFormat="1" ht="34.5" customHeight="1" x14ac:dyDescent="0.25">
      <c r="A179" s="111">
        <v>116</v>
      </c>
      <c r="B179" s="137" t="s">
        <v>315</v>
      </c>
      <c r="C179" s="44" t="s">
        <v>304</v>
      </c>
      <c r="D179" s="68" t="s">
        <v>305</v>
      </c>
      <c r="E179" s="173">
        <v>53</v>
      </c>
      <c r="F179" s="117" t="s">
        <v>547</v>
      </c>
      <c r="G179" s="114">
        <v>5000</v>
      </c>
      <c r="H179" s="117" t="s">
        <v>711</v>
      </c>
      <c r="I179" s="120">
        <v>12000</v>
      </c>
      <c r="J179" s="123">
        <f t="shared" si="4"/>
        <v>22</v>
      </c>
      <c r="K179" s="117">
        <v>95.52</v>
      </c>
      <c r="L179" s="126">
        <f t="shared" si="5"/>
        <v>2101.44</v>
      </c>
      <c r="M179" s="129"/>
      <c r="N179" s="7"/>
    </row>
    <row r="180" spans="1:14" s="9" customFormat="1" ht="34.5" customHeight="1" x14ac:dyDescent="0.25">
      <c r="A180" s="113"/>
      <c r="B180" s="137"/>
      <c r="C180" s="44" t="s">
        <v>355</v>
      </c>
      <c r="D180" s="68" t="s">
        <v>359</v>
      </c>
      <c r="E180" s="174"/>
      <c r="F180" s="119"/>
      <c r="G180" s="116"/>
      <c r="H180" s="119"/>
      <c r="I180" s="122"/>
      <c r="J180" s="125">
        <f t="shared" si="4"/>
        <v>0</v>
      </c>
      <c r="K180" s="119"/>
      <c r="L180" s="128"/>
      <c r="M180" s="131"/>
      <c r="N180" s="7"/>
    </row>
    <row r="181" spans="1:14" s="52" customFormat="1" ht="34.5" customHeight="1" x14ac:dyDescent="0.25">
      <c r="A181" s="53">
        <v>117</v>
      </c>
      <c r="B181" s="88" t="s">
        <v>169</v>
      </c>
      <c r="C181" s="31" t="s">
        <v>13</v>
      </c>
      <c r="D181" s="69" t="s">
        <v>224</v>
      </c>
      <c r="E181" s="67">
        <v>153</v>
      </c>
      <c r="F181" s="79" t="s">
        <v>548</v>
      </c>
      <c r="G181" s="59">
        <v>25</v>
      </c>
      <c r="H181" s="79" t="s">
        <v>712</v>
      </c>
      <c r="I181" s="81">
        <v>25</v>
      </c>
      <c r="J181" s="56">
        <f t="shared" si="4"/>
        <v>153</v>
      </c>
      <c r="K181" s="79">
        <v>99.39</v>
      </c>
      <c r="L181" s="21">
        <f t="shared" si="5"/>
        <v>15206.67</v>
      </c>
      <c r="M181" s="57"/>
      <c r="N181" s="7"/>
    </row>
    <row r="182" spans="1:14" s="9" customFormat="1" ht="34.5" customHeight="1" x14ac:dyDescent="0.25">
      <c r="A182" s="58">
        <v>118</v>
      </c>
      <c r="B182" s="89" t="s">
        <v>320</v>
      </c>
      <c r="C182" s="35" t="s">
        <v>13</v>
      </c>
      <c r="D182" s="68" t="s">
        <v>215</v>
      </c>
      <c r="E182" s="64">
        <v>143</v>
      </c>
      <c r="F182" s="82" t="s">
        <v>549</v>
      </c>
      <c r="G182" s="65">
        <v>100</v>
      </c>
      <c r="H182" s="82" t="s">
        <v>713</v>
      </c>
      <c r="I182" s="80">
        <v>100</v>
      </c>
      <c r="J182" s="55">
        <f t="shared" si="4"/>
        <v>143</v>
      </c>
      <c r="K182" s="82">
        <v>7.94</v>
      </c>
      <c r="L182" s="43">
        <f t="shared" si="5"/>
        <v>1135.42</v>
      </c>
      <c r="M182" s="66"/>
      <c r="N182" s="7"/>
    </row>
    <row r="183" spans="1:14" s="52" customFormat="1" ht="34.5" customHeight="1" x14ac:dyDescent="0.25">
      <c r="A183" s="53">
        <v>119</v>
      </c>
      <c r="B183" s="88" t="s">
        <v>321</v>
      </c>
      <c r="C183" s="31" t="s">
        <v>13</v>
      </c>
      <c r="D183" s="69" t="s">
        <v>322</v>
      </c>
      <c r="E183" s="67">
        <v>103</v>
      </c>
      <c r="F183" s="79" t="s">
        <v>550</v>
      </c>
      <c r="G183" s="59">
        <v>10</v>
      </c>
      <c r="H183" s="79" t="s">
        <v>714</v>
      </c>
      <c r="I183" s="81">
        <v>10</v>
      </c>
      <c r="J183" s="56">
        <f t="shared" si="4"/>
        <v>103</v>
      </c>
      <c r="K183" s="79">
        <v>14.63</v>
      </c>
      <c r="L183" s="21">
        <f t="shared" si="5"/>
        <v>1506.89</v>
      </c>
      <c r="M183" s="57"/>
      <c r="N183" s="7"/>
    </row>
    <row r="184" spans="1:14" s="9" customFormat="1" ht="34.5" customHeight="1" x14ac:dyDescent="0.25">
      <c r="A184" s="143">
        <v>120</v>
      </c>
      <c r="B184" s="137" t="s">
        <v>170</v>
      </c>
      <c r="C184" s="35" t="s">
        <v>171</v>
      </c>
      <c r="D184" s="68" t="s">
        <v>225</v>
      </c>
      <c r="E184" s="165">
        <v>2555</v>
      </c>
      <c r="F184" s="138" t="s">
        <v>551</v>
      </c>
      <c r="G184" s="139">
        <v>200</v>
      </c>
      <c r="H184" s="138" t="s">
        <v>715</v>
      </c>
      <c r="I184" s="120">
        <v>200</v>
      </c>
      <c r="J184" s="160">
        <f t="shared" si="4"/>
        <v>2555</v>
      </c>
      <c r="K184" s="138">
        <v>16.670000000000002</v>
      </c>
      <c r="L184" s="126">
        <f t="shared" si="5"/>
        <v>42591.850000000006</v>
      </c>
      <c r="M184" s="148"/>
      <c r="N184" s="7"/>
    </row>
    <row r="185" spans="1:14" s="9" customFormat="1" ht="34.5" customHeight="1" x14ac:dyDescent="0.25">
      <c r="A185" s="143"/>
      <c r="B185" s="137"/>
      <c r="C185" s="35" t="s">
        <v>308</v>
      </c>
      <c r="D185" s="68" t="s">
        <v>225</v>
      </c>
      <c r="E185" s="165"/>
      <c r="F185" s="138"/>
      <c r="G185" s="139"/>
      <c r="H185" s="138"/>
      <c r="I185" s="121"/>
      <c r="J185" s="160">
        <f t="shared" si="4"/>
        <v>0</v>
      </c>
      <c r="K185" s="138"/>
      <c r="L185" s="127"/>
      <c r="M185" s="148"/>
      <c r="N185" s="7"/>
    </row>
    <row r="186" spans="1:14" s="9" customFormat="1" ht="34.5" customHeight="1" x14ac:dyDescent="0.25">
      <c r="A186" s="143"/>
      <c r="B186" s="137"/>
      <c r="C186" s="35" t="s">
        <v>357</v>
      </c>
      <c r="D186" s="68" t="s">
        <v>361</v>
      </c>
      <c r="E186" s="165" t="e">
        <v>#N/A</v>
      </c>
      <c r="F186" s="138"/>
      <c r="G186" s="139"/>
      <c r="H186" s="138"/>
      <c r="I186" s="121"/>
      <c r="J186" s="160" t="e">
        <f t="shared" si="4"/>
        <v>#N/A</v>
      </c>
      <c r="K186" s="138"/>
      <c r="L186" s="127"/>
      <c r="M186" s="148"/>
      <c r="N186" s="7"/>
    </row>
    <row r="187" spans="1:14" s="9" customFormat="1" ht="34.5" customHeight="1" x14ac:dyDescent="0.25">
      <c r="A187" s="143"/>
      <c r="B187" s="137"/>
      <c r="C187" s="35" t="s">
        <v>314</v>
      </c>
      <c r="D187" s="68" t="s">
        <v>225</v>
      </c>
      <c r="E187" s="165" t="e">
        <v>#N/A</v>
      </c>
      <c r="F187" s="138"/>
      <c r="G187" s="139"/>
      <c r="H187" s="138"/>
      <c r="I187" s="122"/>
      <c r="J187" s="160" t="e">
        <f t="shared" si="4"/>
        <v>#N/A</v>
      </c>
      <c r="K187" s="138"/>
      <c r="L187" s="128"/>
      <c r="M187" s="148"/>
      <c r="N187" s="7"/>
    </row>
    <row r="188" spans="1:14" s="52" customFormat="1" ht="34.5" customHeight="1" x14ac:dyDescent="0.25">
      <c r="A188" s="145">
        <v>121</v>
      </c>
      <c r="B188" s="99" t="s">
        <v>172</v>
      </c>
      <c r="C188" s="31" t="s">
        <v>173</v>
      </c>
      <c r="D188" s="69" t="s">
        <v>213</v>
      </c>
      <c r="E188" s="166">
        <v>71</v>
      </c>
      <c r="F188" s="132" t="s">
        <v>552</v>
      </c>
      <c r="G188" s="149">
        <v>500</v>
      </c>
      <c r="H188" s="132" t="s">
        <v>716</v>
      </c>
      <c r="I188" s="104">
        <v>500</v>
      </c>
      <c r="J188" s="133">
        <f t="shared" si="4"/>
        <v>71</v>
      </c>
      <c r="K188" s="132">
        <v>61.64</v>
      </c>
      <c r="L188" s="108">
        <f t="shared" si="5"/>
        <v>4376.4399999999996</v>
      </c>
      <c r="M188" s="152"/>
      <c r="N188" s="7"/>
    </row>
    <row r="189" spans="1:14" s="52" customFormat="1" ht="34.5" customHeight="1" x14ac:dyDescent="0.25">
      <c r="A189" s="145"/>
      <c r="B189" s="99"/>
      <c r="C189" s="31" t="s">
        <v>268</v>
      </c>
      <c r="D189" s="69" t="s">
        <v>213</v>
      </c>
      <c r="E189" s="166" t="e">
        <v>#N/A</v>
      </c>
      <c r="F189" s="132"/>
      <c r="G189" s="149"/>
      <c r="H189" s="132"/>
      <c r="I189" s="105"/>
      <c r="J189" s="133" t="e">
        <f t="shared" si="4"/>
        <v>#N/A</v>
      </c>
      <c r="K189" s="132"/>
      <c r="L189" s="109"/>
      <c r="M189" s="152"/>
      <c r="N189" s="7"/>
    </row>
    <row r="190" spans="1:14" s="9" customFormat="1" ht="34.5" customHeight="1" x14ac:dyDescent="0.25">
      <c r="A190" s="111">
        <v>122</v>
      </c>
      <c r="B190" s="110" t="s">
        <v>174</v>
      </c>
      <c r="C190" s="35" t="s">
        <v>360</v>
      </c>
      <c r="D190" s="68" t="s">
        <v>213</v>
      </c>
      <c r="E190" s="173">
        <v>1246</v>
      </c>
      <c r="F190" s="117" t="s">
        <v>553</v>
      </c>
      <c r="G190" s="114">
        <v>500</v>
      </c>
      <c r="H190" s="117" t="s">
        <v>717</v>
      </c>
      <c r="I190" s="120">
        <v>500</v>
      </c>
      <c r="J190" s="123">
        <f t="shared" si="4"/>
        <v>1246</v>
      </c>
      <c r="K190" s="117">
        <v>54.77</v>
      </c>
      <c r="L190" s="126">
        <f t="shared" si="5"/>
        <v>68243.42</v>
      </c>
      <c r="M190" s="134"/>
      <c r="N190" s="7"/>
    </row>
    <row r="191" spans="1:14" s="9" customFormat="1" ht="34.5" customHeight="1" x14ac:dyDescent="0.25">
      <c r="A191" s="112"/>
      <c r="B191" s="110"/>
      <c r="C191" s="35" t="s">
        <v>175</v>
      </c>
      <c r="D191" s="68" t="s">
        <v>213</v>
      </c>
      <c r="E191" s="175"/>
      <c r="F191" s="118"/>
      <c r="G191" s="115"/>
      <c r="H191" s="118"/>
      <c r="I191" s="121"/>
      <c r="J191" s="124">
        <f t="shared" si="4"/>
        <v>0</v>
      </c>
      <c r="K191" s="118"/>
      <c r="L191" s="127"/>
      <c r="M191" s="135"/>
      <c r="N191" s="7"/>
    </row>
    <row r="192" spans="1:14" s="9" customFormat="1" ht="34.5" customHeight="1" x14ac:dyDescent="0.25">
      <c r="A192" s="112"/>
      <c r="B192" s="110"/>
      <c r="C192" s="35" t="s">
        <v>271</v>
      </c>
      <c r="D192" s="68" t="s">
        <v>213</v>
      </c>
      <c r="E192" s="175"/>
      <c r="F192" s="118"/>
      <c r="G192" s="115"/>
      <c r="H192" s="118"/>
      <c r="I192" s="121"/>
      <c r="J192" s="124">
        <f t="shared" si="4"/>
        <v>0</v>
      </c>
      <c r="K192" s="118"/>
      <c r="L192" s="127"/>
      <c r="M192" s="135"/>
      <c r="N192" s="7"/>
    </row>
    <row r="193" spans="1:14" s="9" customFormat="1" ht="34.5" customHeight="1" x14ac:dyDescent="0.25">
      <c r="A193" s="113"/>
      <c r="B193" s="110"/>
      <c r="C193" s="35" t="s">
        <v>309</v>
      </c>
      <c r="D193" s="68" t="s">
        <v>213</v>
      </c>
      <c r="E193" s="174"/>
      <c r="F193" s="119"/>
      <c r="G193" s="116"/>
      <c r="H193" s="119"/>
      <c r="I193" s="122"/>
      <c r="J193" s="125">
        <f t="shared" si="4"/>
        <v>0</v>
      </c>
      <c r="K193" s="119"/>
      <c r="L193" s="128"/>
      <c r="M193" s="136"/>
      <c r="N193" s="7"/>
    </row>
    <row r="194" spans="1:14" s="52" customFormat="1" ht="34.5" customHeight="1" x14ac:dyDescent="0.25">
      <c r="A194" s="97">
        <v>123</v>
      </c>
      <c r="B194" s="99" t="s">
        <v>176</v>
      </c>
      <c r="C194" s="31" t="s">
        <v>358</v>
      </c>
      <c r="D194" s="69" t="s">
        <v>213</v>
      </c>
      <c r="E194" s="171">
        <v>7132</v>
      </c>
      <c r="F194" s="102" t="s">
        <v>554</v>
      </c>
      <c r="G194" s="100">
        <v>500</v>
      </c>
      <c r="H194" s="102" t="s">
        <v>718</v>
      </c>
      <c r="I194" s="104">
        <v>500</v>
      </c>
      <c r="J194" s="106">
        <f t="shared" si="4"/>
        <v>7132</v>
      </c>
      <c r="K194" s="102">
        <v>72.33</v>
      </c>
      <c r="L194" s="108">
        <f t="shared" si="5"/>
        <v>515857.56</v>
      </c>
      <c r="M194" s="95"/>
      <c r="N194" s="7"/>
    </row>
    <row r="195" spans="1:14" s="52" customFormat="1" ht="34.5" customHeight="1" x14ac:dyDescent="0.25">
      <c r="A195" s="98"/>
      <c r="B195" s="99"/>
      <c r="C195" s="31" t="s">
        <v>177</v>
      </c>
      <c r="D195" s="69" t="s">
        <v>213</v>
      </c>
      <c r="E195" s="172"/>
      <c r="F195" s="103"/>
      <c r="G195" s="101"/>
      <c r="H195" s="103"/>
      <c r="I195" s="105"/>
      <c r="J195" s="107">
        <f t="shared" si="4"/>
        <v>0</v>
      </c>
      <c r="K195" s="103"/>
      <c r="L195" s="109"/>
      <c r="M195" s="96"/>
      <c r="N195" s="7"/>
    </row>
    <row r="196" spans="1:14" s="9" customFormat="1" ht="34.5" customHeight="1" x14ac:dyDescent="0.25">
      <c r="A196" s="111">
        <v>124</v>
      </c>
      <c r="B196" s="110" t="s">
        <v>178</v>
      </c>
      <c r="C196" s="35" t="s">
        <v>356</v>
      </c>
      <c r="D196" s="68" t="s">
        <v>213</v>
      </c>
      <c r="E196" s="173">
        <v>6570</v>
      </c>
      <c r="F196" s="117" t="s">
        <v>555</v>
      </c>
      <c r="G196" s="114">
        <v>500</v>
      </c>
      <c r="H196" s="117" t="s">
        <v>719</v>
      </c>
      <c r="I196" s="120">
        <v>500</v>
      </c>
      <c r="J196" s="123">
        <f t="shared" ref="J196:J222" si="6">ROUND(IF(ISBLANK(I196),E196, (G196*E196)/I196),0)</f>
        <v>6570</v>
      </c>
      <c r="K196" s="117">
        <v>50.39</v>
      </c>
      <c r="L196" s="126">
        <f t="shared" si="5"/>
        <v>331062.3</v>
      </c>
      <c r="M196" s="129"/>
      <c r="N196" s="7"/>
    </row>
    <row r="197" spans="1:14" s="9" customFormat="1" ht="34.5" customHeight="1" x14ac:dyDescent="0.25">
      <c r="A197" s="112"/>
      <c r="B197" s="110"/>
      <c r="C197" s="35" t="s">
        <v>179</v>
      </c>
      <c r="D197" s="68" t="s">
        <v>213</v>
      </c>
      <c r="E197" s="175"/>
      <c r="F197" s="118"/>
      <c r="G197" s="115"/>
      <c r="H197" s="118"/>
      <c r="I197" s="121"/>
      <c r="J197" s="124">
        <f t="shared" si="6"/>
        <v>0</v>
      </c>
      <c r="K197" s="118"/>
      <c r="L197" s="127"/>
      <c r="M197" s="130"/>
      <c r="N197" s="7"/>
    </row>
    <row r="198" spans="1:14" s="9" customFormat="1" ht="34.5" customHeight="1" x14ac:dyDescent="0.25">
      <c r="A198" s="113"/>
      <c r="B198" s="110"/>
      <c r="C198" s="35" t="s">
        <v>310</v>
      </c>
      <c r="D198" s="68" t="s">
        <v>213</v>
      </c>
      <c r="E198" s="174"/>
      <c r="F198" s="119"/>
      <c r="G198" s="116"/>
      <c r="H198" s="119"/>
      <c r="I198" s="122"/>
      <c r="J198" s="125">
        <f t="shared" si="6"/>
        <v>0</v>
      </c>
      <c r="K198" s="119"/>
      <c r="L198" s="128"/>
      <c r="M198" s="131"/>
      <c r="N198" s="7"/>
    </row>
    <row r="199" spans="1:14" s="52" customFormat="1" ht="34.5" customHeight="1" x14ac:dyDescent="0.25">
      <c r="A199" s="97">
        <v>125</v>
      </c>
      <c r="B199" s="99" t="s">
        <v>180</v>
      </c>
      <c r="C199" s="31" t="s">
        <v>181</v>
      </c>
      <c r="D199" s="69" t="s">
        <v>226</v>
      </c>
      <c r="E199" s="171">
        <v>3166</v>
      </c>
      <c r="F199" s="102" t="s">
        <v>556</v>
      </c>
      <c r="G199" s="100">
        <v>250</v>
      </c>
      <c r="H199" s="102" t="s">
        <v>736</v>
      </c>
      <c r="I199" s="104">
        <v>250</v>
      </c>
      <c r="J199" s="106">
        <f t="shared" si="6"/>
        <v>3166</v>
      </c>
      <c r="K199" s="102">
        <v>31.55</v>
      </c>
      <c r="L199" s="108">
        <f t="shared" ref="L199:L222" si="7">J199*K199</f>
        <v>99887.3</v>
      </c>
      <c r="M199" s="95"/>
      <c r="N199" s="7"/>
    </row>
    <row r="200" spans="1:14" s="52" customFormat="1" ht="34.5" customHeight="1" x14ac:dyDescent="0.25">
      <c r="A200" s="98"/>
      <c r="B200" s="99"/>
      <c r="C200" s="31" t="s">
        <v>362</v>
      </c>
      <c r="D200" s="69" t="s">
        <v>213</v>
      </c>
      <c r="E200" s="172"/>
      <c r="F200" s="103"/>
      <c r="G200" s="101"/>
      <c r="H200" s="103"/>
      <c r="I200" s="105"/>
      <c r="J200" s="107">
        <f t="shared" si="6"/>
        <v>0</v>
      </c>
      <c r="K200" s="103"/>
      <c r="L200" s="109"/>
      <c r="M200" s="96"/>
      <c r="N200" s="7"/>
    </row>
    <row r="201" spans="1:14" s="9" customFormat="1" ht="34.5" customHeight="1" x14ac:dyDescent="0.25">
      <c r="A201" s="143">
        <v>126</v>
      </c>
      <c r="B201" s="137" t="s">
        <v>182</v>
      </c>
      <c r="C201" s="35" t="s">
        <v>183</v>
      </c>
      <c r="D201" s="68" t="s">
        <v>213</v>
      </c>
      <c r="E201" s="165">
        <v>308</v>
      </c>
      <c r="F201" s="138" t="s">
        <v>557</v>
      </c>
      <c r="G201" s="139">
        <v>500</v>
      </c>
      <c r="H201" s="138" t="s">
        <v>720</v>
      </c>
      <c r="I201" s="120">
        <v>500</v>
      </c>
      <c r="J201" s="160">
        <f t="shared" si="6"/>
        <v>308</v>
      </c>
      <c r="K201" s="138">
        <v>89.01</v>
      </c>
      <c r="L201" s="126">
        <f t="shared" si="7"/>
        <v>27415.08</v>
      </c>
      <c r="M201" s="148"/>
      <c r="N201" s="7"/>
    </row>
    <row r="202" spans="1:14" s="9" customFormat="1" ht="34.5" customHeight="1" x14ac:dyDescent="0.25">
      <c r="A202" s="143"/>
      <c r="B202" s="137"/>
      <c r="C202" s="35" t="s">
        <v>269</v>
      </c>
      <c r="D202" s="68" t="s">
        <v>213</v>
      </c>
      <c r="E202" s="165" t="e">
        <v>#N/A</v>
      </c>
      <c r="F202" s="138"/>
      <c r="G202" s="139"/>
      <c r="H202" s="138"/>
      <c r="I202" s="122"/>
      <c r="J202" s="160" t="e">
        <f t="shared" si="6"/>
        <v>#N/A</v>
      </c>
      <c r="K202" s="138"/>
      <c r="L202" s="128"/>
      <c r="M202" s="148"/>
      <c r="N202" s="7"/>
    </row>
    <row r="203" spans="1:14" s="52" customFormat="1" ht="34.5" customHeight="1" x14ac:dyDescent="0.25">
      <c r="A203" s="145">
        <v>127</v>
      </c>
      <c r="B203" s="99" t="s">
        <v>184</v>
      </c>
      <c r="C203" s="31" t="s">
        <v>236</v>
      </c>
      <c r="D203" s="69" t="s">
        <v>226</v>
      </c>
      <c r="E203" s="166">
        <v>194</v>
      </c>
      <c r="F203" s="132" t="s">
        <v>558</v>
      </c>
      <c r="G203" s="149">
        <v>250</v>
      </c>
      <c r="H203" s="132" t="s">
        <v>721</v>
      </c>
      <c r="I203" s="104">
        <v>250</v>
      </c>
      <c r="J203" s="133">
        <f t="shared" si="6"/>
        <v>194</v>
      </c>
      <c r="K203" s="132">
        <v>91</v>
      </c>
      <c r="L203" s="108">
        <f t="shared" si="7"/>
        <v>17654</v>
      </c>
      <c r="M203" s="152"/>
      <c r="N203" s="7"/>
    </row>
    <row r="204" spans="1:14" s="52" customFormat="1" ht="34.5" customHeight="1" x14ac:dyDescent="0.25">
      <c r="A204" s="145"/>
      <c r="B204" s="99"/>
      <c r="C204" s="31" t="s">
        <v>311</v>
      </c>
      <c r="D204" s="69" t="s">
        <v>226</v>
      </c>
      <c r="E204" s="166" t="e">
        <v>#N/A</v>
      </c>
      <c r="F204" s="132"/>
      <c r="G204" s="149"/>
      <c r="H204" s="132"/>
      <c r="I204" s="167"/>
      <c r="J204" s="133" t="e">
        <f t="shared" si="6"/>
        <v>#N/A</v>
      </c>
      <c r="K204" s="132"/>
      <c r="L204" s="164"/>
      <c r="M204" s="152"/>
      <c r="N204" s="7"/>
    </row>
    <row r="205" spans="1:14" s="52" customFormat="1" ht="34.5" customHeight="1" x14ac:dyDescent="0.25">
      <c r="A205" s="145"/>
      <c r="B205" s="99"/>
      <c r="C205" s="31" t="s">
        <v>270</v>
      </c>
      <c r="D205" s="69" t="s">
        <v>226</v>
      </c>
      <c r="E205" s="166" t="e">
        <v>#N/A</v>
      </c>
      <c r="F205" s="132"/>
      <c r="G205" s="149"/>
      <c r="H205" s="132"/>
      <c r="I205" s="105"/>
      <c r="J205" s="133" t="e">
        <f t="shared" si="6"/>
        <v>#N/A</v>
      </c>
      <c r="K205" s="132"/>
      <c r="L205" s="109"/>
      <c r="M205" s="152"/>
      <c r="N205" s="7"/>
    </row>
    <row r="206" spans="1:14" s="9" customFormat="1" ht="34.5" customHeight="1" x14ac:dyDescent="0.25">
      <c r="A206" s="58">
        <v>128</v>
      </c>
      <c r="B206" s="89" t="s">
        <v>185</v>
      </c>
      <c r="C206" s="35" t="s">
        <v>248</v>
      </c>
      <c r="D206" s="68" t="s">
        <v>207</v>
      </c>
      <c r="E206" s="64">
        <v>36</v>
      </c>
      <c r="F206" s="82" t="s">
        <v>559</v>
      </c>
      <c r="G206" s="65">
        <v>1000</v>
      </c>
      <c r="H206" s="82" t="s">
        <v>722</v>
      </c>
      <c r="I206" s="80">
        <v>1000</v>
      </c>
      <c r="J206" s="55">
        <f t="shared" si="6"/>
        <v>36</v>
      </c>
      <c r="K206" s="82">
        <v>70.31</v>
      </c>
      <c r="L206" s="43">
        <f t="shared" si="7"/>
        <v>2531.16</v>
      </c>
      <c r="M206" s="66"/>
      <c r="N206" s="7"/>
    </row>
    <row r="207" spans="1:14" s="52" customFormat="1" ht="34.5" customHeight="1" x14ac:dyDescent="0.25">
      <c r="A207" s="53">
        <v>129</v>
      </c>
      <c r="B207" s="88" t="s">
        <v>186</v>
      </c>
      <c r="C207" s="31" t="s">
        <v>249</v>
      </c>
      <c r="D207" s="69" t="s">
        <v>207</v>
      </c>
      <c r="E207" s="67">
        <v>34</v>
      </c>
      <c r="F207" s="79" t="s">
        <v>560</v>
      </c>
      <c r="G207" s="59">
        <v>1000</v>
      </c>
      <c r="H207" s="79" t="s">
        <v>723</v>
      </c>
      <c r="I207" s="81">
        <v>1000</v>
      </c>
      <c r="J207" s="56">
        <f t="shared" si="6"/>
        <v>34</v>
      </c>
      <c r="K207" s="79">
        <v>70.31</v>
      </c>
      <c r="L207" s="21">
        <f t="shared" si="7"/>
        <v>2390.54</v>
      </c>
      <c r="M207" s="57"/>
      <c r="N207" s="7"/>
    </row>
    <row r="208" spans="1:14" s="9" customFormat="1" ht="34.5" customHeight="1" x14ac:dyDescent="0.25">
      <c r="A208" s="58">
        <v>130</v>
      </c>
      <c r="B208" s="89" t="s">
        <v>187</v>
      </c>
      <c r="C208" s="35" t="s">
        <v>250</v>
      </c>
      <c r="D208" s="68" t="s">
        <v>207</v>
      </c>
      <c r="E208" s="64">
        <v>26</v>
      </c>
      <c r="F208" s="82" t="s">
        <v>561</v>
      </c>
      <c r="G208" s="65">
        <v>1000</v>
      </c>
      <c r="H208" s="82" t="s">
        <v>724</v>
      </c>
      <c r="I208" s="80">
        <v>1000</v>
      </c>
      <c r="J208" s="55">
        <f t="shared" si="6"/>
        <v>26</v>
      </c>
      <c r="K208" s="82">
        <v>62.5</v>
      </c>
      <c r="L208" s="43">
        <f t="shared" si="7"/>
        <v>1625</v>
      </c>
      <c r="M208" s="66"/>
      <c r="N208" s="7"/>
    </row>
    <row r="209" spans="1:14" s="52" customFormat="1" ht="34.5" customHeight="1" x14ac:dyDescent="0.25">
      <c r="A209" s="53">
        <v>131</v>
      </c>
      <c r="B209" s="88" t="s">
        <v>204</v>
      </c>
      <c r="C209" s="31" t="s">
        <v>205</v>
      </c>
      <c r="D209" s="69" t="s">
        <v>213</v>
      </c>
      <c r="E209" s="67">
        <v>586</v>
      </c>
      <c r="F209" s="79" t="s">
        <v>562</v>
      </c>
      <c r="G209" s="59">
        <v>500</v>
      </c>
      <c r="H209" s="79" t="s">
        <v>725</v>
      </c>
      <c r="I209" s="81">
        <v>500</v>
      </c>
      <c r="J209" s="56">
        <f t="shared" si="6"/>
        <v>586</v>
      </c>
      <c r="K209" s="79">
        <v>55.74</v>
      </c>
      <c r="L209" s="21">
        <f t="shared" si="7"/>
        <v>32663.64</v>
      </c>
      <c r="M209" s="57"/>
      <c r="N209" s="7"/>
    </row>
    <row r="210" spans="1:14" s="9" customFormat="1" ht="34.5" customHeight="1" x14ac:dyDescent="0.25">
      <c r="A210" s="58">
        <v>132</v>
      </c>
      <c r="B210" s="89" t="s">
        <v>188</v>
      </c>
      <c r="C210" s="35" t="s">
        <v>189</v>
      </c>
      <c r="D210" s="68" t="s">
        <v>207</v>
      </c>
      <c r="E210" s="64">
        <v>506</v>
      </c>
      <c r="F210" s="82" t="s">
        <v>563</v>
      </c>
      <c r="G210" s="65">
        <v>1000</v>
      </c>
      <c r="H210" s="82" t="s">
        <v>726</v>
      </c>
      <c r="I210" s="80">
        <v>1000</v>
      </c>
      <c r="J210" s="55">
        <f t="shared" si="6"/>
        <v>506</v>
      </c>
      <c r="K210" s="82">
        <v>46.58</v>
      </c>
      <c r="L210" s="43">
        <f t="shared" si="7"/>
        <v>23569.48</v>
      </c>
      <c r="M210" s="66"/>
      <c r="N210" s="7"/>
    </row>
    <row r="211" spans="1:14" s="52" customFormat="1" ht="34.5" customHeight="1" x14ac:dyDescent="0.25">
      <c r="A211" s="53">
        <v>133</v>
      </c>
      <c r="B211" s="88" t="s">
        <v>190</v>
      </c>
      <c r="C211" s="31" t="s">
        <v>191</v>
      </c>
      <c r="D211" s="69" t="s">
        <v>207</v>
      </c>
      <c r="E211" s="67">
        <v>990</v>
      </c>
      <c r="F211" s="79" t="s">
        <v>564</v>
      </c>
      <c r="G211" s="59">
        <v>1000</v>
      </c>
      <c r="H211" s="79" t="s">
        <v>727</v>
      </c>
      <c r="I211" s="81">
        <v>1000</v>
      </c>
      <c r="J211" s="56">
        <f t="shared" si="6"/>
        <v>990</v>
      </c>
      <c r="K211" s="79">
        <v>56.25</v>
      </c>
      <c r="L211" s="21">
        <f t="shared" si="7"/>
        <v>55687.5</v>
      </c>
      <c r="M211" s="57"/>
      <c r="N211" s="7"/>
    </row>
    <row r="212" spans="1:14" s="9" customFormat="1" ht="34.5" customHeight="1" x14ac:dyDescent="0.25">
      <c r="A212" s="58">
        <v>134</v>
      </c>
      <c r="B212" s="89" t="s">
        <v>192</v>
      </c>
      <c r="C212" s="35" t="s">
        <v>193</v>
      </c>
      <c r="D212" s="68" t="s">
        <v>213</v>
      </c>
      <c r="E212" s="64">
        <v>1720</v>
      </c>
      <c r="F212" s="82" t="s">
        <v>565</v>
      </c>
      <c r="G212" s="65">
        <v>500</v>
      </c>
      <c r="H212" s="82" t="s">
        <v>728</v>
      </c>
      <c r="I212" s="80">
        <v>500</v>
      </c>
      <c r="J212" s="55">
        <f t="shared" si="6"/>
        <v>1720</v>
      </c>
      <c r="K212" s="82">
        <v>41.51</v>
      </c>
      <c r="L212" s="43">
        <f t="shared" si="7"/>
        <v>71397.2</v>
      </c>
      <c r="M212" s="66"/>
      <c r="N212" s="7"/>
    </row>
    <row r="213" spans="1:14" s="52" customFormat="1" ht="34.5" customHeight="1" x14ac:dyDescent="0.25">
      <c r="A213" s="53">
        <v>135</v>
      </c>
      <c r="B213" s="88" t="s">
        <v>194</v>
      </c>
      <c r="C213" s="31" t="s">
        <v>195</v>
      </c>
      <c r="D213" s="69" t="s">
        <v>207</v>
      </c>
      <c r="E213" s="67">
        <v>322</v>
      </c>
      <c r="F213" s="79" t="s">
        <v>566</v>
      </c>
      <c r="G213" s="59">
        <v>1000</v>
      </c>
      <c r="H213" s="79" t="s">
        <v>729</v>
      </c>
      <c r="I213" s="81">
        <v>1000</v>
      </c>
      <c r="J213" s="56">
        <f t="shared" si="6"/>
        <v>322</v>
      </c>
      <c r="K213" s="79">
        <v>21.43</v>
      </c>
      <c r="L213" s="21">
        <f t="shared" si="7"/>
        <v>6900.46</v>
      </c>
      <c r="M213" s="57"/>
      <c r="N213" s="7"/>
    </row>
    <row r="214" spans="1:14" s="9" customFormat="1" ht="34.5" customHeight="1" x14ac:dyDescent="0.25">
      <c r="A214" s="58">
        <v>136</v>
      </c>
      <c r="B214" s="89" t="s">
        <v>196</v>
      </c>
      <c r="C214" s="35" t="s">
        <v>197</v>
      </c>
      <c r="D214" s="68" t="s">
        <v>213</v>
      </c>
      <c r="E214" s="64">
        <v>814</v>
      </c>
      <c r="F214" s="82" t="s">
        <v>567</v>
      </c>
      <c r="G214" s="65">
        <v>500</v>
      </c>
      <c r="H214" s="82" t="s">
        <v>567</v>
      </c>
      <c r="I214" s="80">
        <v>500</v>
      </c>
      <c r="J214" s="55">
        <f t="shared" si="6"/>
        <v>814</v>
      </c>
      <c r="K214" s="82">
        <v>55.68</v>
      </c>
      <c r="L214" s="43">
        <f t="shared" si="7"/>
        <v>45323.519999999997</v>
      </c>
      <c r="M214" s="66"/>
      <c r="N214" s="7"/>
    </row>
    <row r="215" spans="1:14" s="52" customFormat="1" ht="34.5" customHeight="1" x14ac:dyDescent="0.25">
      <c r="A215" s="53">
        <v>137</v>
      </c>
      <c r="B215" s="30" t="s">
        <v>365</v>
      </c>
      <c r="C215" s="31" t="s">
        <v>13</v>
      </c>
      <c r="D215" s="69" t="s">
        <v>226</v>
      </c>
      <c r="E215" s="67">
        <v>168</v>
      </c>
      <c r="F215" s="79" t="s">
        <v>568</v>
      </c>
      <c r="G215" s="59">
        <v>250</v>
      </c>
      <c r="H215" s="79" t="s">
        <v>730</v>
      </c>
      <c r="I215" s="81">
        <v>250</v>
      </c>
      <c r="J215" s="56">
        <f t="shared" si="6"/>
        <v>168</v>
      </c>
      <c r="K215" s="79">
        <v>81.7</v>
      </c>
      <c r="L215" s="21">
        <f t="shared" si="7"/>
        <v>13725.6</v>
      </c>
      <c r="M215" s="57"/>
      <c r="N215" s="7"/>
    </row>
    <row r="216" spans="1:14" s="9" customFormat="1" ht="34.5" customHeight="1" x14ac:dyDescent="0.25">
      <c r="A216" s="58">
        <v>138</v>
      </c>
      <c r="B216" s="75" t="s">
        <v>380</v>
      </c>
      <c r="C216" s="35" t="s">
        <v>13</v>
      </c>
      <c r="D216" s="68" t="s">
        <v>222</v>
      </c>
      <c r="E216" s="64">
        <v>202</v>
      </c>
      <c r="F216" s="82" t="s">
        <v>569</v>
      </c>
      <c r="G216" s="65">
        <v>2000</v>
      </c>
      <c r="H216" s="82" t="s">
        <v>731</v>
      </c>
      <c r="I216" s="80">
        <v>2000</v>
      </c>
      <c r="J216" s="55">
        <f t="shared" si="6"/>
        <v>202</v>
      </c>
      <c r="K216" s="82">
        <v>4.22</v>
      </c>
      <c r="L216" s="43">
        <f t="shared" si="7"/>
        <v>852.43999999999994</v>
      </c>
      <c r="M216" s="66"/>
      <c r="N216" s="7"/>
    </row>
    <row r="217" spans="1:14" s="52" customFormat="1" ht="34.5" customHeight="1" x14ac:dyDescent="0.25">
      <c r="A217" s="53">
        <v>139</v>
      </c>
      <c r="B217" s="88" t="s">
        <v>329</v>
      </c>
      <c r="C217" s="31" t="s">
        <v>13</v>
      </c>
      <c r="D217" s="20" t="s">
        <v>207</v>
      </c>
      <c r="E217" s="67">
        <v>603</v>
      </c>
      <c r="F217" s="79" t="s">
        <v>570</v>
      </c>
      <c r="G217" s="59">
        <v>1000</v>
      </c>
      <c r="H217" s="79" t="s">
        <v>732</v>
      </c>
      <c r="I217" s="81">
        <v>1000</v>
      </c>
      <c r="J217" s="56">
        <f t="shared" si="6"/>
        <v>603</v>
      </c>
      <c r="K217" s="79">
        <v>21.77</v>
      </c>
      <c r="L217" s="21">
        <f t="shared" si="7"/>
        <v>13127.31</v>
      </c>
      <c r="M217" s="57"/>
      <c r="N217" s="7"/>
    </row>
    <row r="218" spans="1:14" s="9" customFormat="1" ht="34.5" customHeight="1" x14ac:dyDescent="0.25">
      <c r="A218" s="58">
        <v>140</v>
      </c>
      <c r="B218" s="89" t="s">
        <v>198</v>
      </c>
      <c r="C218" s="35" t="s">
        <v>13</v>
      </c>
      <c r="D218" s="51" t="s">
        <v>207</v>
      </c>
      <c r="E218" s="64">
        <v>151</v>
      </c>
      <c r="F218" s="82" t="s">
        <v>571</v>
      </c>
      <c r="G218" s="65">
        <v>1000</v>
      </c>
      <c r="H218" s="82" t="s">
        <v>733</v>
      </c>
      <c r="I218" s="80">
        <v>1000</v>
      </c>
      <c r="J218" s="55">
        <f t="shared" si="6"/>
        <v>151</v>
      </c>
      <c r="K218" s="82">
        <v>4.9800000000000004</v>
      </c>
      <c r="L218" s="43">
        <f t="shared" si="7"/>
        <v>751.98</v>
      </c>
      <c r="M218" s="66"/>
      <c r="N218" s="7"/>
    </row>
    <row r="219" spans="1:14" s="52" customFormat="1" ht="34.5" customHeight="1" x14ac:dyDescent="0.25">
      <c r="A219" s="145">
        <v>141</v>
      </c>
      <c r="B219" s="99" t="s">
        <v>328</v>
      </c>
      <c r="C219" s="31" t="s">
        <v>199</v>
      </c>
      <c r="D219" s="69" t="s">
        <v>312</v>
      </c>
      <c r="E219" s="166">
        <v>127</v>
      </c>
      <c r="F219" s="132" t="s">
        <v>572</v>
      </c>
      <c r="G219" s="149">
        <v>600</v>
      </c>
      <c r="H219" s="132" t="s">
        <v>734</v>
      </c>
      <c r="I219" s="104">
        <v>600</v>
      </c>
      <c r="J219" s="133">
        <f t="shared" si="6"/>
        <v>127</v>
      </c>
      <c r="K219" s="132">
        <v>3.44</v>
      </c>
      <c r="L219" s="108">
        <f t="shared" si="7"/>
        <v>436.88</v>
      </c>
      <c r="M219" s="152"/>
      <c r="N219" s="7"/>
    </row>
    <row r="220" spans="1:14" s="52" customFormat="1" ht="34.5" customHeight="1" x14ac:dyDescent="0.25">
      <c r="A220" s="145"/>
      <c r="B220" s="99"/>
      <c r="C220" s="31" t="s">
        <v>334</v>
      </c>
      <c r="D220" s="69" t="s">
        <v>312</v>
      </c>
      <c r="E220" s="166" t="e">
        <v>#N/A</v>
      </c>
      <c r="F220" s="132"/>
      <c r="G220" s="149"/>
      <c r="H220" s="132"/>
      <c r="I220" s="167"/>
      <c r="J220" s="133" t="e">
        <f t="shared" si="6"/>
        <v>#N/A</v>
      </c>
      <c r="K220" s="132"/>
      <c r="L220" s="164"/>
      <c r="M220" s="152"/>
      <c r="N220" s="7"/>
    </row>
    <row r="221" spans="1:14" s="52" customFormat="1" ht="34.5" customHeight="1" x14ac:dyDescent="0.25">
      <c r="A221" s="145"/>
      <c r="B221" s="99"/>
      <c r="C221" s="31" t="s">
        <v>313</v>
      </c>
      <c r="D221" s="69" t="s">
        <v>312</v>
      </c>
      <c r="E221" s="166" t="e">
        <v>#N/A</v>
      </c>
      <c r="F221" s="132"/>
      <c r="G221" s="149"/>
      <c r="H221" s="132"/>
      <c r="I221" s="105"/>
      <c r="J221" s="133" t="e">
        <f t="shared" si="6"/>
        <v>#N/A</v>
      </c>
      <c r="K221" s="132"/>
      <c r="L221" s="109"/>
      <c r="M221" s="152"/>
      <c r="N221" s="7"/>
    </row>
    <row r="222" spans="1:14" s="9" customFormat="1" ht="34.5" customHeight="1" x14ac:dyDescent="0.25">
      <c r="A222" s="58">
        <v>142</v>
      </c>
      <c r="B222" s="89" t="s">
        <v>200</v>
      </c>
      <c r="C222" s="35" t="s">
        <v>201</v>
      </c>
      <c r="D222" s="68" t="s">
        <v>387</v>
      </c>
      <c r="E222" s="64">
        <v>30</v>
      </c>
      <c r="F222" s="82" t="s">
        <v>573</v>
      </c>
      <c r="G222" s="65">
        <v>360</v>
      </c>
      <c r="H222" s="82" t="s">
        <v>735</v>
      </c>
      <c r="I222" s="80">
        <v>360</v>
      </c>
      <c r="J222" s="55">
        <f t="shared" si="6"/>
        <v>30</v>
      </c>
      <c r="K222" s="82">
        <v>58.96</v>
      </c>
      <c r="L222" s="43">
        <f t="shared" si="7"/>
        <v>1768.8</v>
      </c>
      <c r="M222" s="66"/>
      <c r="N222" s="7"/>
    </row>
    <row r="223" spans="1:14" s="9" customFormat="1" ht="34.5" customHeight="1" x14ac:dyDescent="0.25">
      <c r="A223" s="157" t="s">
        <v>203</v>
      </c>
      <c r="B223" s="157"/>
      <c r="C223" s="157"/>
      <c r="D223" s="157"/>
      <c r="E223" s="157"/>
      <c r="F223" s="157"/>
      <c r="G223" s="157"/>
      <c r="H223" s="157"/>
      <c r="I223" s="157"/>
      <c r="J223" s="157"/>
      <c r="K223" s="70"/>
      <c r="L223" s="18">
        <f>SUM(L3:L222)</f>
        <v>4912692.7</v>
      </c>
      <c r="M223" s="12"/>
      <c r="N223" s="7"/>
    </row>
  </sheetData>
  <sortState xmlns:xlrd2="http://schemas.microsoft.com/office/spreadsheetml/2017/richdata2" ref="A4:L194">
    <sortCondition ref="A4:A194"/>
  </sortState>
  <mergeCells count="409">
    <mergeCell ref="E100:E102"/>
    <mergeCell ref="E43:E44"/>
    <mergeCell ref="E40:E41"/>
    <mergeCell ref="E34:E36"/>
    <mergeCell ref="E17:E18"/>
    <mergeCell ref="E15:E16"/>
    <mergeCell ref="E6:E7"/>
    <mergeCell ref="E219:E221"/>
    <mergeCell ref="E203:E205"/>
    <mergeCell ref="E201:E202"/>
    <mergeCell ref="E199:E200"/>
    <mergeCell ref="E196:E198"/>
    <mergeCell ref="E194:E195"/>
    <mergeCell ref="E190:E193"/>
    <mergeCell ref="E188:E189"/>
    <mergeCell ref="E184:E187"/>
    <mergeCell ref="E179:E180"/>
    <mergeCell ref="E176:E178"/>
    <mergeCell ref="E170:E171"/>
    <mergeCell ref="E168:E169"/>
    <mergeCell ref="E163:E164"/>
    <mergeCell ref="E161:E162"/>
    <mergeCell ref="E152:E154"/>
    <mergeCell ref="E148:E150"/>
    <mergeCell ref="E137:E139"/>
    <mergeCell ref="E133:E135"/>
    <mergeCell ref="E130:E132"/>
    <mergeCell ref="E127:E129"/>
    <mergeCell ref="K133:K135"/>
    <mergeCell ref="K137:K139"/>
    <mergeCell ref="J133:J135"/>
    <mergeCell ref="J127:J129"/>
    <mergeCell ref="F103:F105"/>
    <mergeCell ref="G103:G105"/>
    <mergeCell ref="G43:G44"/>
    <mergeCell ref="H43:H44"/>
    <mergeCell ref="I43:I44"/>
    <mergeCell ref="J43:J44"/>
    <mergeCell ref="J137:J139"/>
    <mergeCell ref="B176:B178"/>
    <mergeCell ref="F163:F164"/>
    <mergeCell ref="G163:G164"/>
    <mergeCell ref="H163:H164"/>
    <mergeCell ref="L176:L178"/>
    <mergeCell ref="K142:K144"/>
    <mergeCell ref="K6:K7"/>
    <mergeCell ref="K8:K9"/>
    <mergeCell ref="K10:K11"/>
    <mergeCell ref="K12:K13"/>
    <mergeCell ref="K15:K16"/>
    <mergeCell ref="K17:K18"/>
    <mergeCell ref="K34:K36"/>
    <mergeCell ref="K40:K41"/>
    <mergeCell ref="K43:K44"/>
    <mergeCell ref="K103:K105"/>
    <mergeCell ref="K106:K108"/>
    <mergeCell ref="E12:E13"/>
    <mergeCell ref="E10:E11"/>
    <mergeCell ref="E8:E9"/>
    <mergeCell ref="K109:K111"/>
    <mergeCell ref="K123:K124"/>
    <mergeCell ref="K127:K129"/>
    <mergeCell ref="K130:K132"/>
    <mergeCell ref="K219:K221"/>
    <mergeCell ref="A201:A202"/>
    <mergeCell ref="J201:J202"/>
    <mergeCell ref="G203:G205"/>
    <mergeCell ref="A161:A162"/>
    <mergeCell ref="B161:B162"/>
    <mergeCell ref="D161:D162"/>
    <mergeCell ref="F161:F162"/>
    <mergeCell ref="G161:G162"/>
    <mergeCell ref="H161:H162"/>
    <mergeCell ref="I161:I162"/>
    <mergeCell ref="B201:B202"/>
    <mergeCell ref="F201:F202"/>
    <mergeCell ref="G201:G202"/>
    <mergeCell ref="H201:H202"/>
    <mergeCell ref="I201:I202"/>
    <mergeCell ref="F170:F171"/>
    <mergeCell ref="G170:G171"/>
    <mergeCell ref="H170:H171"/>
    <mergeCell ref="A188:A189"/>
    <mergeCell ref="B188:B189"/>
    <mergeCell ref="F176:F178"/>
    <mergeCell ref="A176:A178"/>
    <mergeCell ref="J161:J162"/>
    <mergeCell ref="L201:L202"/>
    <mergeCell ref="M201:M202"/>
    <mergeCell ref="K196:K198"/>
    <mergeCell ref="K199:K200"/>
    <mergeCell ref="K201:K202"/>
    <mergeCell ref="F196:F198"/>
    <mergeCell ref="M203:M205"/>
    <mergeCell ref="A219:A221"/>
    <mergeCell ref="B219:B221"/>
    <mergeCell ref="F219:F221"/>
    <mergeCell ref="G219:G221"/>
    <mergeCell ref="H219:H221"/>
    <mergeCell ref="I219:I221"/>
    <mergeCell ref="J219:J221"/>
    <mergeCell ref="L219:L221"/>
    <mergeCell ref="M219:M221"/>
    <mergeCell ref="H203:H205"/>
    <mergeCell ref="I203:I205"/>
    <mergeCell ref="J203:J205"/>
    <mergeCell ref="L203:L205"/>
    <mergeCell ref="A203:A205"/>
    <mergeCell ref="B203:B205"/>
    <mergeCell ref="F203:F205"/>
    <mergeCell ref="K203:K205"/>
    <mergeCell ref="M188:M189"/>
    <mergeCell ref="F188:F189"/>
    <mergeCell ref="G188:G189"/>
    <mergeCell ref="I163:I164"/>
    <mergeCell ref="I168:I169"/>
    <mergeCell ref="G168:G169"/>
    <mergeCell ref="H168:H169"/>
    <mergeCell ref="I170:I171"/>
    <mergeCell ref="F168:F169"/>
    <mergeCell ref="M176:M178"/>
    <mergeCell ref="G176:G178"/>
    <mergeCell ref="H176:H178"/>
    <mergeCell ref="I176:I178"/>
    <mergeCell ref="M179:M180"/>
    <mergeCell ref="G179:G180"/>
    <mergeCell ref="H179:H180"/>
    <mergeCell ref="I179:I180"/>
    <mergeCell ref="J179:J180"/>
    <mergeCell ref="L179:L180"/>
    <mergeCell ref="J176:J178"/>
    <mergeCell ref="J168:J169"/>
    <mergeCell ref="L168:L169"/>
    <mergeCell ref="M168:M169"/>
    <mergeCell ref="J163:J164"/>
    <mergeCell ref="L161:L162"/>
    <mergeCell ref="M161:M162"/>
    <mergeCell ref="J170:J171"/>
    <mergeCell ref="L170:L171"/>
    <mergeCell ref="M170:M171"/>
    <mergeCell ref="E142:E144"/>
    <mergeCell ref="F179:F180"/>
    <mergeCell ref="K179:K180"/>
    <mergeCell ref="K184:K187"/>
    <mergeCell ref="L184:L187"/>
    <mergeCell ref="M184:M187"/>
    <mergeCell ref="L163:L164"/>
    <mergeCell ref="M163:M164"/>
    <mergeCell ref="K161:K162"/>
    <mergeCell ref="K163:K164"/>
    <mergeCell ref="K168:K169"/>
    <mergeCell ref="K170:K171"/>
    <mergeCell ref="K176:K178"/>
    <mergeCell ref="F142:F144"/>
    <mergeCell ref="G142:G144"/>
    <mergeCell ref="H142:H144"/>
    <mergeCell ref="I142:I144"/>
    <mergeCell ref="K148:K150"/>
    <mergeCell ref="B170:B171"/>
    <mergeCell ref="D170:D171"/>
    <mergeCell ref="A163:A164"/>
    <mergeCell ref="A168:A169"/>
    <mergeCell ref="A170:A171"/>
    <mergeCell ref="B163:B164"/>
    <mergeCell ref="D163:D164"/>
    <mergeCell ref="B168:B169"/>
    <mergeCell ref="D168:D169"/>
    <mergeCell ref="L137:L139"/>
    <mergeCell ref="M137:M139"/>
    <mergeCell ref="F133:F135"/>
    <mergeCell ref="G133:G135"/>
    <mergeCell ref="H133:H135"/>
    <mergeCell ref="I133:I135"/>
    <mergeCell ref="J152:J154"/>
    <mergeCell ref="L152:L154"/>
    <mergeCell ref="M152:M154"/>
    <mergeCell ref="F152:F154"/>
    <mergeCell ref="G152:G154"/>
    <mergeCell ref="H152:H154"/>
    <mergeCell ref="I152:I154"/>
    <mergeCell ref="K152:K154"/>
    <mergeCell ref="J142:J144"/>
    <mergeCell ref="L142:L144"/>
    <mergeCell ref="M142:M144"/>
    <mergeCell ref="F148:F150"/>
    <mergeCell ref="G148:G150"/>
    <mergeCell ref="H148:H150"/>
    <mergeCell ref="I148:I150"/>
    <mergeCell ref="J148:J150"/>
    <mergeCell ref="L148:L150"/>
    <mergeCell ref="M148:M150"/>
    <mergeCell ref="B127:B129"/>
    <mergeCell ref="B130:B132"/>
    <mergeCell ref="B133:B135"/>
    <mergeCell ref="B137:B139"/>
    <mergeCell ref="B142:B144"/>
    <mergeCell ref="L127:L129"/>
    <mergeCell ref="M127:M129"/>
    <mergeCell ref="F130:F132"/>
    <mergeCell ref="G130:G132"/>
    <mergeCell ref="H130:H132"/>
    <mergeCell ref="I130:I132"/>
    <mergeCell ref="J130:J132"/>
    <mergeCell ref="L130:L132"/>
    <mergeCell ref="M130:M132"/>
    <mergeCell ref="F127:F129"/>
    <mergeCell ref="G127:G129"/>
    <mergeCell ref="H127:H129"/>
    <mergeCell ref="I127:I129"/>
    <mergeCell ref="L133:L135"/>
    <mergeCell ref="M133:M135"/>
    <mergeCell ref="F137:F139"/>
    <mergeCell ref="G137:G139"/>
    <mergeCell ref="H137:H139"/>
    <mergeCell ref="I137:I139"/>
    <mergeCell ref="M109:M111"/>
    <mergeCell ref="A123:A124"/>
    <mergeCell ref="B123:B124"/>
    <mergeCell ref="F123:F124"/>
    <mergeCell ref="G123:G124"/>
    <mergeCell ref="H123:H124"/>
    <mergeCell ref="I123:I124"/>
    <mergeCell ref="J123:J124"/>
    <mergeCell ref="L123:L124"/>
    <mergeCell ref="M123:M124"/>
    <mergeCell ref="H109:H111"/>
    <mergeCell ref="I109:I111"/>
    <mergeCell ref="J109:J111"/>
    <mergeCell ref="L109:L111"/>
    <mergeCell ref="A109:A111"/>
    <mergeCell ref="B109:B111"/>
    <mergeCell ref="F109:F111"/>
    <mergeCell ref="G109:G111"/>
    <mergeCell ref="E109:E111"/>
    <mergeCell ref="E123:E124"/>
    <mergeCell ref="M103:M105"/>
    <mergeCell ref="A106:A108"/>
    <mergeCell ref="B106:B108"/>
    <mergeCell ref="F106:F108"/>
    <mergeCell ref="G106:G108"/>
    <mergeCell ref="H106:H108"/>
    <mergeCell ref="I106:I108"/>
    <mergeCell ref="J106:J108"/>
    <mergeCell ref="L106:L108"/>
    <mergeCell ref="M106:M108"/>
    <mergeCell ref="H103:H105"/>
    <mergeCell ref="I103:I105"/>
    <mergeCell ref="J103:J105"/>
    <mergeCell ref="L103:L105"/>
    <mergeCell ref="A103:A105"/>
    <mergeCell ref="B103:B105"/>
    <mergeCell ref="E106:E108"/>
    <mergeCell ref="E103:E105"/>
    <mergeCell ref="L43:L44"/>
    <mergeCell ref="M43:M44"/>
    <mergeCell ref="F43:F44"/>
    <mergeCell ref="K100:K102"/>
    <mergeCell ref="F17:F18"/>
    <mergeCell ref="G17:G18"/>
    <mergeCell ref="H17:H18"/>
    <mergeCell ref="I17:I18"/>
    <mergeCell ref="J17:J18"/>
    <mergeCell ref="L34:L36"/>
    <mergeCell ref="L17:L18"/>
    <mergeCell ref="M17:M18"/>
    <mergeCell ref="G40:G41"/>
    <mergeCell ref="H40:H41"/>
    <mergeCell ref="J100:J102"/>
    <mergeCell ref="L100:L102"/>
    <mergeCell ref="M100:M102"/>
    <mergeCell ref="M34:M36"/>
    <mergeCell ref="B40:B41"/>
    <mergeCell ref="M40:M41"/>
    <mergeCell ref="G34:G36"/>
    <mergeCell ref="H34:H36"/>
    <mergeCell ref="I34:I36"/>
    <mergeCell ref="J34:J36"/>
    <mergeCell ref="B34:B36"/>
    <mergeCell ref="I40:I41"/>
    <mergeCell ref="J40:J41"/>
    <mergeCell ref="L40:L41"/>
    <mergeCell ref="F40:F41"/>
    <mergeCell ref="A223:J223"/>
    <mergeCell ref="A6:A7"/>
    <mergeCell ref="B6:B7"/>
    <mergeCell ref="D6:D7"/>
    <mergeCell ref="F6:F7"/>
    <mergeCell ref="G6:G7"/>
    <mergeCell ref="H6:H7"/>
    <mergeCell ref="I6:I7"/>
    <mergeCell ref="J6:J7"/>
    <mergeCell ref="B8:B9"/>
    <mergeCell ref="A8:A9"/>
    <mergeCell ref="D8:D9"/>
    <mergeCell ref="F8:F9"/>
    <mergeCell ref="I8:I9"/>
    <mergeCell ref="J8:J9"/>
    <mergeCell ref="J15:J16"/>
    <mergeCell ref="F184:F187"/>
    <mergeCell ref="G184:G187"/>
    <mergeCell ref="H184:H187"/>
    <mergeCell ref="I184:I187"/>
    <mergeCell ref="J184:J187"/>
    <mergeCell ref="A184:A187"/>
    <mergeCell ref="B184:B187"/>
    <mergeCell ref="A100:A102"/>
    <mergeCell ref="L6:L7"/>
    <mergeCell ref="M6:M7"/>
    <mergeCell ref="A17:A18"/>
    <mergeCell ref="L8:L9"/>
    <mergeCell ref="M8:M9"/>
    <mergeCell ref="G8:G9"/>
    <mergeCell ref="H8:H9"/>
    <mergeCell ref="A12:A13"/>
    <mergeCell ref="B12:B13"/>
    <mergeCell ref="D12:D13"/>
    <mergeCell ref="F12:F13"/>
    <mergeCell ref="G12:G13"/>
    <mergeCell ref="H12:H13"/>
    <mergeCell ref="B10:B11"/>
    <mergeCell ref="A10:A11"/>
    <mergeCell ref="D10:D11"/>
    <mergeCell ref="F10:F11"/>
    <mergeCell ref="G10:G11"/>
    <mergeCell ref="H10:H11"/>
    <mergeCell ref="L15:L16"/>
    <mergeCell ref="M15:M16"/>
    <mergeCell ref="G15:G16"/>
    <mergeCell ref="H15:H16"/>
    <mergeCell ref="I15:I16"/>
    <mergeCell ref="L10:L11"/>
    <mergeCell ref="M10:M11"/>
    <mergeCell ref="I12:I13"/>
    <mergeCell ref="J12:J13"/>
    <mergeCell ref="I10:I11"/>
    <mergeCell ref="J10:J11"/>
    <mergeCell ref="L12:L13"/>
    <mergeCell ref="M12:M13"/>
    <mergeCell ref="A15:A16"/>
    <mergeCell ref="B15:B16"/>
    <mergeCell ref="D15:D16"/>
    <mergeCell ref="B100:B102"/>
    <mergeCell ref="F100:F102"/>
    <mergeCell ref="G100:G102"/>
    <mergeCell ref="H100:H102"/>
    <mergeCell ref="I100:I102"/>
    <mergeCell ref="B17:B18"/>
    <mergeCell ref="D17:D18"/>
    <mergeCell ref="A179:A180"/>
    <mergeCell ref="B179:B180"/>
    <mergeCell ref="A34:A36"/>
    <mergeCell ref="D34:D36"/>
    <mergeCell ref="F34:F36"/>
    <mergeCell ref="A40:A41"/>
    <mergeCell ref="A43:A44"/>
    <mergeCell ref="B43:B44"/>
    <mergeCell ref="B148:B150"/>
    <mergeCell ref="B152:B154"/>
    <mergeCell ref="A127:A129"/>
    <mergeCell ref="A130:A132"/>
    <mergeCell ref="A133:A135"/>
    <mergeCell ref="A137:A139"/>
    <mergeCell ref="A142:A144"/>
    <mergeCell ref="A148:A150"/>
    <mergeCell ref="A152:A154"/>
    <mergeCell ref="A190:A193"/>
    <mergeCell ref="B190:B193"/>
    <mergeCell ref="G190:G193"/>
    <mergeCell ref="H190:H193"/>
    <mergeCell ref="I190:I193"/>
    <mergeCell ref="J190:J193"/>
    <mergeCell ref="L190:L193"/>
    <mergeCell ref="M190:M193"/>
    <mergeCell ref="K190:K193"/>
    <mergeCell ref="F190:F193"/>
    <mergeCell ref="I194:I195"/>
    <mergeCell ref="J194:J195"/>
    <mergeCell ref="L194:L195"/>
    <mergeCell ref="K188:K189"/>
    <mergeCell ref="K194:K195"/>
    <mergeCell ref="F194:F195"/>
    <mergeCell ref="L188:L189"/>
    <mergeCell ref="H188:H189"/>
    <mergeCell ref="I188:I189"/>
    <mergeCell ref="J188:J189"/>
    <mergeCell ref="A1:M1"/>
    <mergeCell ref="F15:F16"/>
    <mergeCell ref="M199:M200"/>
    <mergeCell ref="A199:A200"/>
    <mergeCell ref="B199:B200"/>
    <mergeCell ref="G199:G200"/>
    <mergeCell ref="H199:H200"/>
    <mergeCell ref="I199:I200"/>
    <mergeCell ref="J199:J200"/>
    <mergeCell ref="L199:L200"/>
    <mergeCell ref="F199:F200"/>
    <mergeCell ref="M194:M195"/>
    <mergeCell ref="B196:B198"/>
    <mergeCell ref="A196:A198"/>
    <mergeCell ref="G196:G198"/>
    <mergeCell ref="H196:H198"/>
    <mergeCell ref="I196:I198"/>
    <mergeCell ref="J196:J198"/>
    <mergeCell ref="L196:L198"/>
    <mergeCell ref="M196:M198"/>
    <mergeCell ref="A194:A195"/>
    <mergeCell ref="B194:B195"/>
    <mergeCell ref="G194:G195"/>
    <mergeCell ref="H194:H195"/>
  </mergeCells>
  <dataValidations count="2">
    <dataValidation type="whole" operator="greaterThan" allowBlank="1" showInputMessage="1" showErrorMessage="1" errorTitle="Actual Case Size" error="Please enter only a whole number that reflects the actual case size you are bidding.  If this is the same as the Base Case Size, you may leave this cell blank." sqref="I201:I222 I181:I190 I194 I196 I199 I163:I179 I3:I161" xr:uid="{00000000-0002-0000-0000-000000000000}">
      <formula1>0</formula1>
    </dataValidation>
    <dataValidation type="decimal" operator="greaterThan" showInputMessage="1" showErrorMessage="1" errorTitle="Price per Case" error="Please enter your price per case for this item." sqref="K201:K222 K163:K179 K199 K196 K194 K181:K190 K3:K161" xr:uid="{00000000-0002-0000-0000-000001000000}">
      <formula1>0</formula1>
    </dataValidation>
  </dataValidations>
  <pageMargins left="0.25" right="0.25" top="0.5" bottom="0.5" header="0.3" footer="0.3"/>
  <pageSetup paperSize="5" scale="61" fitToHeight="0" orientation="landscape" r:id="rId1"/>
  <headerFooter>
    <oddHeader>&amp;L&amp;"Arial,Regular"&amp;14&amp;A</oddHeader>
    <oddFooter>&amp;L&amp;"Arial,Regular"&amp;14Page &amp;P</oddFooter>
  </headerFooter>
  <rowBreaks count="2" manualBreakCount="2">
    <brk id="167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WB Mason</vt:lpstr>
      <vt:lpstr>'WB Mason'!Print_Area</vt:lpstr>
      <vt:lpstr>'WB Mason'!Print_Titles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Goossens</cp:lastModifiedBy>
  <cp:lastPrinted>2022-03-01T17:28:29Z</cp:lastPrinted>
  <dcterms:created xsi:type="dcterms:W3CDTF">2018-02-28T15:32:52Z</dcterms:created>
  <dcterms:modified xsi:type="dcterms:W3CDTF">2022-06-13T16:08:34Z</dcterms:modified>
</cp:coreProperties>
</file>