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goos\Dropbox\Food4Schools\Mass\Bids\2022-2023\Submitted Bids\Paper\"/>
    </mc:Choice>
  </mc:AlternateContent>
  <xr:revisionPtr revIDLastSave="0" documentId="13_ncr:1_{357D8748-E60A-44F0-BCA4-A57E27CE6C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xlnm.Print_Area" localSheetId="0">'2022'!$A$3:$T$224</definedName>
    <definedName name="_xlnm.Print_Titles" localSheetId="0">'2022'!$1:$3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3" i="1" l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J223" i="1" l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L4" i="1" l="1"/>
  <c r="S4" i="1" s="1"/>
  <c r="L15" i="1"/>
  <c r="S15" i="1" s="1"/>
  <c r="L20" i="1" l="1"/>
  <c r="S20" i="1" s="1"/>
  <c r="L21" i="1" l="1"/>
  <c r="S21" i="1" s="1"/>
  <c r="L22" i="1" l="1"/>
  <c r="S22" i="1" s="1"/>
  <c r="L23" i="1" l="1"/>
  <c r="S23" i="1" s="1"/>
  <c r="L24" i="1" l="1"/>
  <c r="S24" i="1" s="1"/>
  <c r="L27" i="1" l="1"/>
  <c r="S27" i="1" s="1"/>
  <c r="L31" i="1" l="1"/>
  <c r="S31" i="1" s="1"/>
  <c r="L40" i="1" l="1"/>
  <c r="S40" i="1" s="1"/>
  <c r="L46" i="1"/>
  <c r="S46" i="1" s="1"/>
  <c r="L39" i="1"/>
  <c r="S39" i="1" s="1"/>
  <c r="L33" i="1"/>
  <c r="S33" i="1" s="1"/>
  <c r="L29" i="1"/>
  <c r="S29" i="1" s="1"/>
  <c r="L44" i="1"/>
  <c r="S44" i="1" s="1"/>
  <c r="L43" i="1"/>
  <c r="S43" i="1" s="1"/>
  <c r="L41" i="1"/>
  <c r="S41" i="1" s="1"/>
  <c r="L38" i="1"/>
  <c r="S38" i="1" s="1"/>
  <c r="L35" i="1"/>
  <c r="S35" i="1" s="1"/>
  <c r="L34" i="1"/>
  <c r="S34" i="1" s="1"/>
  <c r="L32" i="1"/>
  <c r="S32" i="1" s="1"/>
  <c r="L30" i="1"/>
  <c r="S30" i="1" s="1"/>
  <c r="L28" i="1"/>
  <c r="S28" i="1" s="1"/>
  <c r="L26" i="1"/>
  <c r="S26" i="1" s="1"/>
  <c r="L18" i="1"/>
  <c r="S18" i="1" s="1"/>
  <c r="L16" i="1"/>
  <c r="S16" i="1" s="1"/>
  <c r="L13" i="1"/>
  <c r="S13" i="1" s="1"/>
  <c r="L11" i="1"/>
  <c r="S11" i="1" s="1"/>
  <c r="L9" i="1"/>
  <c r="S9" i="1" s="1"/>
  <c r="L7" i="1"/>
  <c r="S7" i="1" s="1"/>
  <c r="L6" i="1"/>
  <c r="S6" i="1" s="1"/>
  <c r="L25" i="1"/>
  <c r="S25" i="1" s="1"/>
  <c r="L47" i="1" l="1"/>
  <c r="S47" i="1" s="1"/>
  <c r="L5" i="1"/>
  <c r="S5" i="1" s="1"/>
  <c r="L48" i="1" l="1"/>
  <c r="S48" i="1" s="1"/>
  <c r="L49" i="1" l="1"/>
  <c r="S49" i="1" s="1"/>
  <c r="L50" i="1" l="1"/>
  <c r="S50" i="1" s="1"/>
  <c r="L51" i="1" l="1"/>
  <c r="S51" i="1" s="1"/>
  <c r="L52" i="1" l="1"/>
  <c r="S52" i="1" s="1"/>
  <c r="L53" i="1" l="1"/>
  <c r="S53" i="1" s="1"/>
  <c r="L54" i="1" l="1"/>
  <c r="S54" i="1" s="1"/>
  <c r="L55" i="1" l="1"/>
  <c r="S55" i="1" s="1"/>
  <c r="L56" i="1" l="1"/>
  <c r="S56" i="1" s="1"/>
  <c r="L57" i="1" l="1"/>
  <c r="S57" i="1" s="1"/>
  <c r="L58" i="1" l="1"/>
  <c r="S58" i="1" s="1"/>
  <c r="L59" i="1" l="1"/>
  <c r="S59" i="1" s="1"/>
  <c r="L60" i="1" l="1"/>
  <c r="S60" i="1" s="1"/>
  <c r="L61" i="1" l="1"/>
  <c r="S61" i="1" s="1"/>
  <c r="L62" i="1" l="1"/>
  <c r="S62" i="1" s="1"/>
  <c r="L63" i="1" l="1"/>
  <c r="S63" i="1" s="1"/>
  <c r="L64" i="1" l="1"/>
  <c r="S64" i="1" s="1"/>
  <c r="L65" i="1" l="1"/>
  <c r="S65" i="1" s="1"/>
  <c r="L66" i="1" l="1"/>
  <c r="S66" i="1" s="1"/>
  <c r="L67" i="1" l="1"/>
  <c r="S67" i="1" s="1"/>
  <c r="L68" i="1" l="1"/>
  <c r="S68" i="1" s="1"/>
  <c r="L69" i="1" l="1"/>
  <c r="S69" i="1" s="1"/>
  <c r="L70" i="1" l="1"/>
  <c r="S70" i="1" s="1"/>
  <c r="L71" i="1" l="1"/>
  <c r="S71" i="1" s="1"/>
  <c r="L72" i="1" l="1"/>
  <c r="S72" i="1" s="1"/>
  <c r="L73" i="1" l="1"/>
  <c r="S73" i="1" s="1"/>
  <c r="L74" i="1" l="1"/>
  <c r="S74" i="1" s="1"/>
  <c r="L75" i="1" l="1"/>
  <c r="S75" i="1" s="1"/>
  <c r="L76" i="1" l="1"/>
  <c r="S76" i="1" s="1"/>
  <c r="L77" i="1" l="1"/>
  <c r="S77" i="1" s="1"/>
  <c r="L78" i="1" l="1"/>
  <c r="S78" i="1" s="1"/>
  <c r="L79" i="1" l="1"/>
  <c r="S79" i="1" s="1"/>
  <c r="L80" i="1" l="1"/>
  <c r="S80" i="1" s="1"/>
  <c r="L81" i="1" l="1"/>
  <c r="S81" i="1" s="1"/>
  <c r="L82" i="1" l="1"/>
  <c r="S82" i="1" s="1"/>
  <c r="L83" i="1" l="1"/>
  <c r="S83" i="1" s="1"/>
  <c r="L84" i="1" l="1"/>
  <c r="S84" i="1" s="1"/>
  <c r="L85" i="1" l="1"/>
  <c r="S85" i="1" s="1"/>
  <c r="L86" i="1" l="1"/>
  <c r="S86" i="1" s="1"/>
  <c r="L87" i="1" l="1"/>
  <c r="S87" i="1" s="1"/>
  <c r="L88" i="1" l="1"/>
  <c r="S88" i="1" s="1"/>
  <c r="L89" i="1" l="1"/>
  <c r="S89" i="1" s="1"/>
  <c r="L90" i="1" l="1"/>
  <c r="S90" i="1" s="1"/>
  <c r="L91" i="1" l="1"/>
  <c r="S91" i="1" s="1"/>
  <c r="L92" i="1" l="1"/>
  <c r="S92" i="1" s="1"/>
  <c r="L93" i="1" l="1"/>
  <c r="S93" i="1" s="1"/>
  <c r="L94" i="1" l="1"/>
  <c r="S94" i="1" s="1"/>
  <c r="L95" i="1" l="1"/>
  <c r="S95" i="1" s="1"/>
  <c r="L96" i="1" l="1"/>
  <c r="S96" i="1" s="1"/>
  <c r="L97" i="1" l="1"/>
  <c r="S97" i="1" s="1"/>
  <c r="L98" i="1" l="1"/>
  <c r="S98" i="1" s="1"/>
  <c r="L99" i="1" l="1"/>
  <c r="S99" i="1" s="1"/>
  <c r="L100" i="1" l="1"/>
  <c r="S100" i="1" s="1"/>
  <c r="L101" i="1" l="1"/>
  <c r="S101" i="1" s="1"/>
  <c r="L104" i="1" l="1"/>
  <c r="S104" i="1" s="1"/>
  <c r="L107" i="1" l="1"/>
  <c r="S107" i="1" s="1"/>
  <c r="L110" i="1" l="1"/>
  <c r="S110" i="1" s="1"/>
  <c r="L113" i="1" l="1"/>
  <c r="S113" i="1" s="1"/>
  <c r="L114" i="1" l="1"/>
  <c r="S114" i="1" s="1"/>
  <c r="L115" i="1" l="1"/>
  <c r="S115" i="1" s="1"/>
  <c r="L116" i="1" l="1"/>
  <c r="S116" i="1" s="1"/>
  <c r="L117" i="1" l="1"/>
  <c r="S117" i="1" s="1"/>
  <c r="L118" i="1" l="1"/>
  <c r="S118" i="1" s="1"/>
  <c r="L119" i="1" l="1"/>
  <c r="S119" i="1" s="1"/>
  <c r="L120" i="1" l="1"/>
  <c r="S120" i="1" s="1"/>
  <c r="L121" i="1" l="1"/>
  <c r="S121" i="1" s="1"/>
  <c r="L122" i="1" l="1"/>
  <c r="S122" i="1" s="1"/>
  <c r="L123" i="1" l="1"/>
  <c r="S123" i="1" s="1"/>
  <c r="L124" i="1" l="1"/>
  <c r="S124" i="1" s="1"/>
  <c r="L126" i="1" l="1"/>
  <c r="S126" i="1" s="1"/>
  <c r="L127" i="1" l="1"/>
  <c r="S127" i="1" s="1"/>
  <c r="L128" i="1" l="1"/>
  <c r="S128" i="1" s="1"/>
  <c r="L131" i="1" l="1"/>
  <c r="S131" i="1" s="1"/>
  <c r="L134" i="1" l="1"/>
  <c r="S134" i="1" s="1"/>
  <c r="L137" i="1" l="1"/>
  <c r="S137" i="1" s="1"/>
  <c r="L138" i="1" l="1"/>
  <c r="S138" i="1" s="1"/>
  <c r="L141" i="1" l="1"/>
  <c r="S141" i="1" s="1"/>
  <c r="L142" i="1" l="1"/>
  <c r="S142" i="1" s="1"/>
  <c r="L143" i="1" l="1"/>
  <c r="S143" i="1" s="1"/>
  <c r="L146" i="1" l="1"/>
  <c r="S146" i="1" s="1"/>
  <c r="L147" i="1" l="1"/>
  <c r="S147" i="1" s="1"/>
  <c r="L148" i="1" l="1"/>
  <c r="S148" i="1" s="1"/>
  <c r="L149" i="1" l="1"/>
  <c r="S149" i="1" s="1"/>
  <c r="L152" i="1" l="1"/>
  <c r="S152" i="1" s="1"/>
  <c r="L153" i="1" l="1"/>
  <c r="S153" i="1" s="1"/>
  <c r="L156" i="1" l="1"/>
  <c r="S156" i="1" s="1"/>
  <c r="L157" i="1" l="1"/>
  <c r="S157" i="1" s="1"/>
  <c r="L158" i="1" l="1"/>
  <c r="S158" i="1" s="1"/>
  <c r="L159" i="1" l="1"/>
  <c r="S159" i="1" s="1"/>
  <c r="L160" i="1" l="1"/>
  <c r="S160" i="1" s="1"/>
  <c r="L161" i="1" l="1"/>
  <c r="S161" i="1" s="1"/>
  <c r="L162" i="1" l="1"/>
  <c r="S162" i="1" s="1"/>
  <c r="L164" i="1" l="1"/>
  <c r="S164" i="1" s="1"/>
  <c r="L166" i="1" l="1"/>
  <c r="S166" i="1" s="1"/>
  <c r="L167" i="1" l="1"/>
  <c r="S167" i="1" s="1"/>
  <c r="L168" i="1" l="1"/>
  <c r="S168" i="1" s="1"/>
  <c r="L169" i="1" l="1"/>
  <c r="S169" i="1" s="1"/>
  <c r="L171" i="1" l="1"/>
  <c r="S171" i="1" s="1"/>
  <c r="L173" i="1" l="1"/>
  <c r="S173" i="1" s="1"/>
  <c r="L174" i="1" l="1"/>
  <c r="S174" i="1" s="1"/>
  <c r="L175" i="1" l="1"/>
  <c r="S175" i="1" s="1"/>
  <c r="L176" i="1" l="1"/>
  <c r="S176" i="1" s="1"/>
  <c r="L177" i="1" l="1"/>
  <c r="S177" i="1" s="1"/>
  <c r="L180" i="1" l="1"/>
  <c r="S180" i="1" s="1"/>
  <c r="L182" i="1" l="1"/>
  <c r="S182" i="1" s="1"/>
  <c r="L183" i="1" l="1"/>
  <c r="S183" i="1" s="1"/>
  <c r="L184" i="1" l="1"/>
  <c r="S184" i="1" s="1"/>
  <c r="L185" i="1" l="1"/>
  <c r="S185" i="1" s="1"/>
  <c r="L189" i="1" l="1"/>
  <c r="S189" i="1" s="1"/>
  <c r="L191" i="1" l="1"/>
  <c r="S191" i="1" s="1"/>
  <c r="L195" i="1" l="1"/>
  <c r="S195" i="1" s="1"/>
  <c r="L197" i="1" l="1"/>
  <c r="S197" i="1" s="1"/>
  <c r="L200" i="1" l="1"/>
  <c r="S200" i="1" s="1"/>
  <c r="L202" i="1" l="1"/>
  <c r="S202" i="1" s="1"/>
  <c r="L204" i="1" l="1"/>
  <c r="S204" i="1" s="1"/>
  <c r="L207" i="1" l="1"/>
  <c r="S207" i="1" s="1"/>
  <c r="L208" i="1" l="1"/>
  <c r="S208" i="1" s="1"/>
  <c r="L209" i="1" l="1"/>
  <c r="S209" i="1" s="1"/>
  <c r="L210" i="1" l="1"/>
  <c r="S210" i="1" s="1"/>
  <c r="L211" i="1" l="1"/>
  <c r="S211" i="1" s="1"/>
  <c r="L212" i="1" l="1"/>
  <c r="S212" i="1" s="1"/>
  <c r="L213" i="1" l="1"/>
  <c r="S213" i="1" s="1"/>
  <c r="L214" i="1" l="1"/>
  <c r="S214" i="1" s="1"/>
  <c r="L215" i="1" l="1"/>
  <c r="S215" i="1" s="1"/>
  <c r="L216" i="1" l="1"/>
  <c r="S216" i="1" s="1"/>
  <c r="L217" i="1" l="1"/>
  <c r="S217" i="1" s="1"/>
  <c r="L218" i="1" l="1"/>
  <c r="S218" i="1" s="1"/>
  <c r="L219" i="1" l="1"/>
  <c r="S219" i="1" s="1"/>
  <c r="L223" i="1" l="1"/>
  <c r="S223" i="1" s="1"/>
  <c r="S224" i="1" s="1"/>
  <c r="L220" i="1"/>
  <c r="S220" i="1" s="1"/>
  <c r="L224" i="1" l="1"/>
</calcChain>
</file>

<file path=xl/sharedStrings.xml><?xml version="1.0" encoding="utf-8"?>
<sst xmlns="http://schemas.openxmlformats.org/spreadsheetml/2006/main" count="1297" uniqueCount="993">
  <si>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</si>
  <si>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</si>
  <si>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</si>
  <si>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</si>
  <si>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</si>
  <si>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</si>
  <si>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</si>
  <si>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</si>
  <si>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</si>
  <si>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</si>
  <si>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</si>
  <si>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</si>
  <si>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</si>
  <si>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</si>
  <si>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</si>
  <si>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</si>
  <si>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</si>
  <si>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</si>
  <si>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</si>
  <si>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</si>
  <si>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</si>
  <si>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</si>
  <si>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</si>
  <si>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</si>
  <si>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</si>
  <si>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</si>
  <si>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</si>
  <si>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</si>
  <si>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</si>
  <si>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</si>
  <si>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</si>
  <si>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</si>
  <si>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</si>
  <si>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</si>
  <si>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</si>
  <si>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</si>
  <si>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</si>
  <si>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</si>
  <si>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</si>
  <si>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</si>
  <si>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</si>
  <si>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</si>
  <si>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</si>
  <si>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</si>
  <si>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</si>
  <si>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</si>
  <si>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</si>
  <si>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</si>
  <si>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</si>
  <si>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</si>
  <si>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</si>
  <si>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</si>
  <si>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</si>
  <si>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</si>
  <si>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</si>
  <si>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</si>
  <si>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</si>
  <si>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</si>
  <si>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</si>
  <si>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</si>
  <si>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</si>
  <si>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</si>
  <si>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</si>
  <si>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</si>
  <si>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</si>
  <si>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</si>
  <si>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</si>
  <si>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</si>
  <si>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</si>
  <si>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</si>
  <si>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</si>
  <si>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</si>
  <si>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</si>
  <si>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</si>
  <si>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</si>
  <si>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</si>
  <si>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</si>
  <si>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</si>
  <si>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</si>
  <si>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</si>
  <si>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</si>
  <si>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</si>
  <si>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</si>
  <si>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</si>
  <si>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</si>
  <si>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</si>
  <si>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</si>
  <si>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</si>
  <si>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</si>
  <si>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</si>
  <si>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</si>
  <si>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</si>
  <si>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</si>
  <si>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</si>
  <si>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</si>
  <si>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</si>
  <si>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</si>
  <si>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</si>
  <si>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</si>
  <si>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</si>
  <si>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</si>
  <si>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</si>
  <si>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</si>
  <si>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</si>
  <si>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</si>
  <si>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</si>
  <si>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</si>
  <si>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</si>
  <si>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</si>
  <si>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</si>
  <si>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</si>
  <si>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</si>
  <si>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</si>
  <si>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</si>
  <si>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</si>
  <si>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</si>
  <si>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</si>
  <si>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</si>
  <si>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</si>
  <si>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</si>
  <si>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</si>
  <si>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</si>
  <si>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</si>
  <si>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</si>
  <si>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</si>
  <si>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</si>
  <si>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</si>
  <si>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</si>
  <si>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</si>
  <si>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</si>
  <si>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</si>
  <si>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</si>
  <si>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</si>
  <si>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</si>
  <si>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</si>
  <si>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</si>
  <si>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</si>
  <si>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</si>
  <si>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</si>
  <si>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</si>
  <si>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</si>
  <si>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</si>
  <si>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</si>
  <si>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</si>
  <si>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</si>
  <si>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</si>
  <si>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</si>
  <si>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</si>
  <si>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</si>
  <si>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</si>
  <si>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</si>
  <si>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</si>
  <si>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</si>
  <si>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</si>
  <si>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</si>
  <si>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</si>
  <si>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</si>
  <si>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</si>
  <si>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</si>
  <si>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</si>
  <si>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</si>
  <si>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</si>
  <si>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</si>
  <si>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</si>
  <si>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</si>
  <si>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</si>
  <si>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</si>
  <si>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</si>
  <si>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</si>
  <si>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</si>
  <si>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</si>
  <si>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</si>
  <si>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</si>
  <si>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</si>
  <si>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</si>
  <si>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</si>
  <si>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</si>
  <si>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</si>
  <si>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</si>
  <si>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</si>
  <si>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</si>
  <si>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</si>
  <si>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</si>
  <si>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</si>
  <si>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</si>
  <si>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</si>
  <si>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</si>
  <si>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</si>
  <si>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</si>
  <si>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</si>
  <si>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</si>
  <si>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</si>
  <si>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</si>
  <si>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</si>
  <si>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</si>
  <si>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</si>
  <si>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</si>
  <si>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</si>
  <si>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</si>
  <si>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</si>
  <si>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</si>
  <si>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</si>
  <si>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</si>
  <si>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</si>
  <si>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</si>
  <si>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</si>
  <si>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</si>
  <si>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</si>
  <si>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</si>
  <si>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</si>
  <si>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</si>
  <si>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</si>
  <si>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</si>
  <si>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</si>
  <si>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</si>
  <si>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</si>
  <si>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</si>
  <si>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</si>
  <si>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</si>
  <si>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</si>
  <si>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</si>
  <si>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</si>
  <si>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</si>
  <si>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</si>
  <si>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</si>
  <si>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</si>
  <si>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</si>
  <si>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</si>
  <si>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</si>
  <si>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</si>
  <si>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</si>
  <si>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</si>
  <si>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</si>
  <si>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</si>
  <si>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</si>
  <si>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</si>
  <si>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</si>
  <si>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</si>
  <si>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</si>
  <si>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</si>
  <si>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</si>
  <si>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</si>
  <si>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</si>
  <si>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</si>
  <si>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</si>
  <si>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</si>
  <si>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</si>
  <si>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</si>
  <si>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</si>
  <si>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</si>
  <si>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</si>
  <si>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</si>
  <si>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</si>
  <si>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</si>
  <si>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</si>
  <si>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</si>
  <si>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</si>
  <si>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</si>
  <si>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</si>
  <si>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</si>
  <si>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</si>
  <si>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</si>
  <si>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</si>
  <si>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</si>
  <si>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</si>
  <si>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</si>
  <si>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</si>
  <si>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</si>
  <si>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</si>
  <si>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</si>
  <si>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</si>
  <si>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</si>
  <si>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</si>
  <si>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</si>
  <si>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</si>
  <si>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</si>
  <si>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</si>
  <si>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</si>
  <si>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</si>
  <si>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</si>
  <si>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</si>
  <si>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</si>
  <si>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</si>
  <si>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</si>
  <si>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</si>
  <si>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</si>
  <si>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</si>
  <si>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</si>
  <si>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</si>
  <si>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</si>
  <si>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</si>
  <si>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</si>
  <si>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</si>
  <si>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</si>
  <si>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</si>
  <si>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</si>
  <si>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</si>
  <si>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</si>
  <si>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</si>
  <si>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</si>
  <si>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</si>
  <si>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</si>
  <si>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</si>
  <si>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</si>
  <si>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</si>
  <si>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</si>
  <si>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</si>
  <si>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</si>
  <si>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</si>
  <si>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</si>
  <si>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</si>
  <si>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</si>
  <si>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</si>
  <si>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</si>
  <si>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Merit Wiper 11.5x24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</si>
  <si>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</si>
  <si>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</si>
  <si>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</si>
  <si>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</si>
  <si>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</si>
  <si>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</si>
  <si>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</si>
  <si>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</si>
  <si>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</si>
  <si>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</si>
  <si>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</si>
  <si>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</si>
  <si>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</si>
  <si>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</si>
  <si>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</si>
  <si>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</si>
  <si>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</si>
  <si>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</si>
  <si>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</si>
  <si>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</si>
  <si>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</si>
  <si>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</si>
  <si>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</si>
  <si>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</si>
  <si>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</si>
  <si>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</si>
  <si>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</si>
  <si>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</si>
  <si>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28L</t>
  </si>
  <si>
    <t>Lid, Bowl, 12 oz. foam, translucent, vented</t>
  </si>
  <si>
    <t>Dixie SSF21P</t>
  </si>
  <si>
    <t>Dart PL2N or Fabrikal XL250</t>
  </si>
  <si>
    <t>Fabrikal PC550</t>
  </si>
  <si>
    <t>Dart PL4N or Fabrikal XL345PC</t>
  </si>
  <si>
    <t>Lid, burrito bowl, 24 oz., BO-SC-UBBS</t>
  </si>
  <si>
    <t>Lid, burrito bowl, 32 oz., BO-SC-UBB</t>
  </si>
  <si>
    <t>World Centric BOL-CS-UBB</t>
  </si>
  <si>
    <t>World Centric BOL-CS-UBBS</t>
  </si>
  <si>
    <t>Mt Tom 135997</t>
  </si>
  <si>
    <t>ETC 88D</t>
  </si>
  <si>
    <t>Safety Zone SWP100IWB</t>
  </si>
  <si>
    <t>Ecopax ST-8</t>
  </si>
  <si>
    <t>MDI 8506wipe</t>
  </si>
  <si>
    <t>Amercare 22025</t>
  </si>
  <si>
    <t>4 500 ct</t>
  </si>
  <si>
    <t>Ecopax ST-8-B</t>
  </si>
  <si>
    <t>900 ea.</t>
  </si>
  <si>
    <t>NetChoice usp-mfrt-5</t>
  </si>
  <si>
    <t>Mask, 3 ply with metal nose band</t>
  </si>
  <si>
    <t>500 ct.</t>
  </si>
  <si>
    <t>Tray molded fiber, beige</t>
  </si>
  <si>
    <t>Container, foam hinged, 1 comp., 8.5X7.5X2.25</t>
  </si>
  <si>
    <t>Container, foam hinged, 3 comp., 8.5X8.5X2.25</t>
  </si>
  <si>
    <t>Dary Y7</t>
  </si>
  <si>
    <t>Cup, 7 oz., plastic, translucent</t>
  </si>
  <si>
    <t>Bag, food storage, plastic 4x2x8</t>
  </si>
  <si>
    <t>Bag, sandwich, waxed, wet 6x1x7</t>
  </si>
  <si>
    <t>Bag, shopping, brown, Kraft 13x7x17</t>
  </si>
  <si>
    <t>Bag, T shirt, white, 11.5x6.5x21</t>
  </si>
  <si>
    <t>Bag, take out, plastic, bell top handle, 21x18</t>
  </si>
  <si>
    <t>Bag, white paper 6#</t>
  </si>
  <si>
    <t>Container, clear plastic hinged 5 1/4 x 5 1/4 x 2 1/2</t>
  </si>
  <si>
    <t>Container, deli, clear round 16 oz</t>
  </si>
  <si>
    <t>Lid, clear for round deli container 16 oz</t>
  </si>
  <si>
    <t>Pizza slice holder, 9" hinged</t>
  </si>
  <si>
    <t>Twist ties, any color</t>
  </si>
  <si>
    <t>Container, foam hinged large 9.5x9.25x3.75</t>
  </si>
  <si>
    <t>Cutlery kit, fork, teaspoon, knife, napkin, white, medium weight</t>
  </si>
  <si>
    <t>1000</t>
  </si>
  <si>
    <t>Liner, 60 gal, 2.0 mil</t>
  </si>
  <si>
    <t>Plasticware. knife, medium weight, wrapped</t>
  </si>
  <si>
    <t>Plasticware, soup spoon, medium weight, wrapped</t>
  </si>
  <si>
    <t>6 60 ct.</t>
  </si>
  <si>
    <t>17L</t>
  </si>
  <si>
    <t>18L</t>
  </si>
  <si>
    <t>19L</t>
  </si>
  <si>
    <t>42L</t>
  </si>
  <si>
    <t>43L</t>
  </si>
  <si>
    <t>44L</t>
  </si>
  <si>
    <t>48L</t>
  </si>
  <si>
    <t>108L</t>
  </si>
  <si>
    <t>Bag, brown paper, 4#</t>
  </si>
  <si>
    <t>20L</t>
  </si>
  <si>
    <t>23L</t>
  </si>
  <si>
    <t>23L2</t>
  </si>
  <si>
    <t>29L</t>
  </si>
  <si>
    <t>37L</t>
  </si>
  <si>
    <t>40L</t>
  </si>
  <si>
    <t>44L2</t>
  </si>
  <si>
    <t>44L3</t>
  </si>
  <si>
    <t>45L</t>
  </si>
  <si>
    <t>49L</t>
  </si>
  <si>
    <t>51L</t>
  </si>
  <si>
    <t>109L</t>
  </si>
  <si>
    <t>111L</t>
  </si>
  <si>
    <t>MSBG Eastern Zone Paper Bid 2022</t>
  </si>
  <si>
    <t>540</t>
  </si>
  <si>
    <t>DUM18404PK</t>
  </si>
  <si>
    <t>CSI8BAG35</t>
  </si>
  <si>
    <t>BWK1GALBAG</t>
  </si>
  <si>
    <t>BWN5A22</t>
  </si>
  <si>
    <t>BWN5A06</t>
  </si>
  <si>
    <t>CALIBR5A10</t>
  </si>
  <si>
    <t>BWN5A04</t>
  </si>
  <si>
    <t>ELK6G042008</t>
  </si>
  <si>
    <t>ELK7G084018</t>
  </si>
  <si>
    <t>ELKH07</t>
  </si>
  <si>
    <t>BWN711</t>
  </si>
  <si>
    <t>KRI1200130</t>
  </si>
  <si>
    <t>IBSTHW1VAL</t>
  </si>
  <si>
    <t>ELKTO211810TY</t>
  </si>
  <si>
    <t>BAGGW6500</t>
  </si>
  <si>
    <t>KIK11008635042</t>
  </si>
  <si>
    <t>DCC12B32</t>
  </si>
  <si>
    <t>DCC32JL</t>
  </si>
  <si>
    <t>WRCBBSCU12</t>
  </si>
  <si>
    <t>WRCBBLSCU12</t>
  </si>
  <si>
    <t>WRCBOSCUBB</t>
  </si>
  <si>
    <t>WRCBOLCSUBB</t>
  </si>
  <si>
    <t>WRCBOSCUBBS</t>
  </si>
  <si>
    <t>RCKCH2</t>
  </si>
  <si>
    <t>PIZCOR7K</t>
  </si>
  <si>
    <t>dccc24der</t>
  </si>
  <si>
    <t>dccc32dlr</t>
  </si>
  <si>
    <t>dccc32ddlr</t>
  </si>
  <si>
    <t>CSIPETCRT8x8</t>
  </si>
  <si>
    <t>csipetcrt6x6</t>
  </si>
  <si>
    <t>DCCC90PST3</t>
  </si>
  <si>
    <t>DCC25UT1</t>
  </si>
  <si>
    <t>CSIDELICONT16</t>
  </si>
  <si>
    <t>CSIDELICONTLID</t>
  </si>
  <si>
    <t>wrcrdcs32</t>
  </si>
  <si>
    <t>wrcrdlcs24</t>
  </si>
  <si>
    <t>DCC95HT1R</t>
  </si>
  <si>
    <t>DCC85HT1R</t>
  </si>
  <si>
    <t>DCC85HT3R</t>
  </si>
  <si>
    <t>CSI12PFC250</t>
  </si>
  <si>
    <t>CSI8PFC250</t>
  </si>
  <si>
    <t>FABGS61</t>
  </si>
  <si>
    <t>FABGS63W</t>
  </si>
  <si>
    <t>FABGS64</t>
  </si>
  <si>
    <t>FABLGS6</t>
  </si>
  <si>
    <t>ELKBOR21635</t>
  </si>
  <si>
    <t>ELKBOR5280</t>
  </si>
  <si>
    <t>dcc20j16</t>
  </si>
  <si>
    <t>dcc16sl</t>
  </si>
  <si>
    <t>CSITRANSCUP7</t>
  </si>
  <si>
    <t>CSITRANSCUP9</t>
  </si>
  <si>
    <t>dcc662tp</t>
  </si>
  <si>
    <t>CSIPETCUP12</t>
  </si>
  <si>
    <t>CSIPETLIDFL</t>
  </si>
  <si>
    <t>fabgc12s</t>
  </si>
  <si>
    <t>fabdlgc1220</t>
  </si>
  <si>
    <t>fabdlgc1220nh</t>
  </si>
  <si>
    <t>fablgc1220</t>
  </si>
  <si>
    <t>fabgc16s</t>
  </si>
  <si>
    <t>fablgc1624</t>
  </si>
  <si>
    <t>Fabgc20</t>
  </si>
  <si>
    <t>fabgc7</t>
  </si>
  <si>
    <t>wrccupa10k</t>
  </si>
  <si>
    <t>wrcculcs12</t>
  </si>
  <si>
    <t>CSIHCWHITE10SQ</t>
  </si>
  <si>
    <t>CSIHCLID1024BK</t>
  </si>
  <si>
    <t>dcc8sj20</t>
  </si>
  <si>
    <t>dcc12sj20</t>
  </si>
  <si>
    <t>dcc20jl</t>
  </si>
  <si>
    <t>csicutkit5</t>
  </si>
  <si>
    <t>CSIMWPPCUTKIT4</t>
  </si>
  <si>
    <t>CSIMWPPCUTKITSNS</t>
  </si>
  <si>
    <t>BGC057700</t>
  </si>
  <si>
    <t>pgc08886</t>
  </si>
  <si>
    <t>BWKHURACAN40</t>
  </si>
  <si>
    <t>PGC574454CT</t>
  </si>
  <si>
    <t>WPAC2120120</t>
  </si>
  <si>
    <t>WPS313</t>
  </si>
  <si>
    <t>IBSFSW1202K</t>
  </si>
  <si>
    <t>IBSFSW1802K</t>
  </si>
  <si>
    <t>PME75003838</t>
  </si>
  <si>
    <t>CSIFL121000SD</t>
  </si>
  <si>
    <t>CSIFL18500HD</t>
  </si>
  <si>
    <t>CSIFLS1210200</t>
  </si>
  <si>
    <t>CSIFLS0910500</t>
  </si>
  <si>
    <t>WRCFOPS6</t>
  </si>
  <si>
    <t>NWLVGPCPFGL</t>
  </si>
  <si>
    <t>NWLVGPCPFGM</t>
  </si>
  <si>
    <t>NWLVGPCPFGS</t>
  </si>
  <si>
    <t>NWLVGPCPFGXL</t>
  </si>
  <si>
    <t>NWLVGPCPGL</t>
  </si>
  <si>
    <t>NWLVGPCPGM</t>
  </si>
  <si>
    <t>NWLVGPCPGXL</t>
  </si>
  <si>
    <t>SADPLW22BR</t>
  </si>
  <si>
    <t>FABCI4</t>
  </si>
  <si>
    <t>WRCKNPS6</t>
  </si>
  <si>
    <t>JSWRPR3858AKR01</t>
  </si>
  <si>
    <t>NWLMASK3PLYSURG</t>
  </si>
  <si>
    <t>KCC98908</t>
  </si>
  <si>
    <t>TRKDX906E</t>
  </si>
  <si>
    <t>CSIDISNAPW</t>
  </si>
  <si>
    <t>ELKPL3412</t>
  </si>
  <si>
    <t>ELKPL3418</t>
  </si>
  <si>
    <t>GENPANLINER</t>
  </si>
  <si>
    <t>CSIFL7ROUND</t>
  </si>
  <si>
    <t>CSIFLSTEAMFSD</t>
  </si>
  <si>
    <t>PCTD186CLMFH</t>
  </si>
  <si>
    <t>CSIMWPPFORKWH</t>
  </si>
  <si>
    <t>CSIMWPPFORKWRAP</t>
  </si>
  <si>
    <t>CSIMWPPKNIFEWRAP</t>
  </si>
  <si>
    <t>CSIMWPPKNIFEWH</t>
  </si>
  <si>
    <t>DXESSF21P</t>
  </si>
  <si>
    <t>DXESSK21P</t>
  </si>
  <si>
    <t>DXESSS1P</t>
  </si>
  <si>
    <t>CSIMWPPSOUPSWH</t>
  </si>
  <si>
    <t>CSIMWPPSSPOONWRAP</t>
  </si>
  <si>
    <t>CSIMWPPTEASPWH</t>
  </si>
  <si>
    <t>CSIMWPPTSPOONWRAP</t>
  </si>
  <si>
    <t>CSIPLATE6UC</t>
  </si>
  <si>
    <t>DCC9PWQR</t>
  </si>
  <si>
    <t>CSIPLATE9UC</t>
  </si>
  <si>
    <t>EESRPTTESW</t>
  </si>
  <si>
    <t>CALICCW240000</t>
  </si>
  <si>
    <t>MMM34738</t>
  </si>
  <si>
    <t>CSIPORCUP2C</t>
  </si>
  <si>
    <t>CSIPORLID2C</t>
  </si>
  <si>
    <t>fabgpc400</t>
  </si>
  <si>
    <t>fabgxl345pc</t>
  </si>
  <si>
    <t>CSIPORCUP4C</t>
  </si>
  <si>
    <t>CSIPORCUP5C</t>
  </si>
  <si>
    <t>CSIPORLID3C</t>
  </si>
  <si>
    <t>BWK50</t>
  </si>
  <si>
    <t>WRCSCPSB</t>
  </si>
  <si>
    <t>WRCSCPS6</t>
  </si>
  <si>
    <t>CSI485WJ5WH</t>
  </si>
  <si>
    <t>CSISTRAW8WB</t>
  </si>
  <si>
    <t>TCO31108</t>
  </si>
  <si>
    <t>LAC4250BJ</t>
  </si>
  <si>
    <t>SNT8051</t>
  </si>
  <si>
    <t>mrt8507</t>
  </si>
  <si>
    <t>PCTTFB02S</t>
  </si>
  <si>
    <t>pctythb0500</t>
  </si>
  <si>
    <t>huh22025</t>
  </si>
  <si>
    <t>pctyth10500</t>
  </si>
  <si>
    <t>huh21040</t>
  </si>
  <si>
    <t>pct8s</t>
  </si>
  <si>
    <t>WPPP73930CP</t>
  </si>
  <si>
    <t>DPK22530</t>
  </si>
  <si>
    <t>DPK21530</t>
  </si>
  <si>
    <t>DPK20530</t>
  </si>
  <si>
    <t>SQP7155</t>
  </si>
  <si>
    <t>sqp8701</t>
  </si>
  <si>
    <t>sqp8702</t>
  </si>
  <si>
    <t>sqp8703</t>
  </si>
  <si>
    <t>sqp8704</t>
  </si>
  <si>
    <t>sqp8155</t>
  </si>
  <si>
    <t>HUH10405CT</t>
  </si>
  <si>
    <t>BED254WHT</t>
  </si>
  <si>
    <t>KRI6700263</t>
  </si>
  <si>
    <t>WEB99935084</t>
  </si>
  <si>
    <t>NWLSANWIPE100</t>
  </si>
  <si>
    <t>kcc06001</t>
  </si>
  <si>
    <t>CSI GK4500</t>
  </si>
  <si>
    <t>CSI GK6500</t>
  </si>
  <si>
    <t>Boardwalk, 1 gallon bag</t>
  </si>
  <si>
    <t>Brown Paper, 5A22</t>
  </si>
  <si>
    <t>Brown Paper, 5A06</t>
  </si>
  <si>
    <t>Brown Paper, 5A10</t>
  </si>
  <si>
    <t>Brown Paper, 5A04</t>
  </si>
  <si>
    <t>Elkay, g042008</t>
  </si>
  <si>
    <t>Elkay, 7G084018</t>
  </si>
  <si>
    <t>ELKAY, H07</t>
  </si>
  <si>
    <t>Brown Paper, 711</t>
  </si>
  <si>
    <t>Kariout, 1200130</t>
  </si>
  <si>
    <t>Inteplast, thw1val</t>
  </si>
  <si>
    <t>Elkay, TO211810TY</t>
  </si>
  <si>
    <t>csi, GW6500</t>
  </si>
  <si>
    <t>JAMES AUSTIN, 11008635042</t>
  </si>
  <si>
    <t>DART, 12B32</t>
  </si>
  <si>
    <t>DART, 32JL</t>
  </si>
  <si>
    <t>WORLD CENTRIC, BBSCU12</t>
  </si>
  <si>
    <t>WORLD CENTRIC, BBLSCU12</t>
  </si>
  <si>
    <t>WORLD CENTRIC, BOSCUBB</t>
  </si>
  <si>
    <t>WORLD CENTRIC, BOLCSUBB</t>
  </si>
  <si>
    <t>WORLD CENTRIC, BOSCUBBS</t>
  </si>
  <si>
    <t>WORLD CENTRIC, BOLCSUBBS</t>
  </si>
  <si>
    <t>SQP, CH2</t>
  </si>
  <si>
    <t>MT tom, 135997</t>
  </si>
  <si>
    <t>Dart, c24der</t>
  </si>
  <si>
    <t>Dart. C32dlr</t>
  </si>
  <si>
    <t>Dart, c32ddlr</t>
  </si>
  <si>
    <t>CSI, PETCRT8x8</t>
  </si>
  <si>
    <t>CSI, PETCRT6x6</t>
  </si>
  <si>
    <t>Dart, c90pst3</t>
  </si>
  <si>
    <t xml:space="preserve">Dart, 25uti </t>
  </si>
  <si>
    <t>csi, deli cont16</t>
  </si>
  <si>
    <t xml:space="preserve">csi, deli cont lid </t>
  </si>
  <si>
    <t>world centric, rdcs32</t>
  </si>
  <si>
    <t>world centric.  Rdlcs24</t>
  </si>
  <si>
    <t>DART, 95HT1R</t>
  </si>
  <si>
    <t>DART, 85HT1R</t>
  </si>
  <si>
    <t>DART, 85HT3R</t>
  </si>
  <si>
    <t>CSI, 12PFC250</t>
  </si>
  <si>
    <t>CSI, 8PFC250</t>
  </si>
  <si>
    <t>FABRIKAL, GS6-1</t>
  </si>
  <si>
    <t>FABGS6-3W</t>
  </si>
  <si>
    <t>FABRIKAL, GS6-4</t>
  </si>
  <si>
    <t>FABRIKAL, LGS6</t>
  </si>
  <si>
    <t>ELKAY, BOR21635</t>
  </si>
  <si>
    <t>ELKAY, BOR5280</t>
  </si>
  <si>
    <t>DART, 20J16</t>
  </si>
  <si>
    <t>Dart, 16sl</t>
  </si>
  <si>
    <t>CSI, transcup7</t>
  </si>
  <si>
    <t>CSI, transcup9</t>
  </si>
  <si>
    <t>DART, 662tp</t>
  </si>
  <si>
    <t>CSI, petcup12</t>
  </si>
  <si>
    <t>CSI, PETLIDFL</t>
  </si>
  <si>
    <t>Fabrikal, gc12s</t>
  </si>
  <si>
    <t>Fabrikal, 1220</t>
  </si>
  <si>
    <t>Fabrikal, 1220NH</t>
  </si>
  <si>
    <t>fabrikal, gc1220</t>
  </si>
  <si>
    <t>fabrikal, gc16s</t>
  </si>
  <si>
    <t>fabrikal, lgc1624</t>
  </si>
  <si>
    <t>fabrikal, gc20</t>
  </si>
  <si>
    <t>fabrikal, gc7</t>
  </si>
  <si>
    <t>world centric, cupa10k</t>
  </si>
  <si>
    <t>world centric, culcs12</t>
  </si>
  <si>
    <t>csi, hcwhite10</t>
  </si>
  <si>
    <t>csi, hclid1024</t>
  </si>
  <si>
    <t>dart, 8sj20</t>
  </si>
  <si>
    <t>dart, 12sj20</t>
  </si>
  <si>
    <t>dart, 20jl</t>
  </si>
  <si>
    <t>csi, cutkit5</t>
  </si>
  <si>
    <t>csi, mwppcutkit4</t>
  </si>
  <si>
    <t>csi, mwppcutkitsns</t>
  </si>
  <si>
    <t>bagcraft, 057700</t>
  </si>
  <si>
    <t>procter and gamble , 08886</t>
  </si>
  <si>
    <t>boardwalk, huracane40</t>
  </si>
  <si>
    <t>procter and gamble, 574454</t>
  </si>
  <si>
    <t>Western Plastics, c2120120</t>
  </si>
  <si>
    <t>Western Plastics, 313</t>
  </si>
  <si>
    <t>Inteplast, fsw1202</t>
  </si>
  <si>
    <t>inteplast, fsw1802</t>
  </si>
  <si>
    <t>primesource, 75003838</t>
  </si>
  <si>
    <t>csi, fl121000</t>
  </si>
  <si>
    <t>csi, fl18500</t>
  </si>
  <si>
    <t>csi, fls1210200</t>
  </si>
  <si>
    <t>csi, fls0910500</t>
  </si>
  <si>
    <t>WORLD CENTRIC, FOPS6</t>
  </si>
  <si>
    <t>NWL, VGPCPFGL</t>
  </si>
  <si>
    <t>NWL, VGPCPFGM</t>
  </si>
  <si>
    <t>NWL, VGPCPFGS</t>
  </si>
  <si>
    <t>NWL, VGPCPFGXL</t>
  </si>
  <si>
    <t>NWL, VGPCPGL</t>
  </si>
  <si>
    <t>NWL, VGPCPGM</t>
  </si>
  <si>
    <t>NWL, VGPCPGXL</t>
  </si>
  <si>
    <t>safety zone, plwr22br</t>
  </si>
  <si>
    <t>fabrikal, c14</t>
  </si>
  <si>
    <t>WORLD CENTRIC, KNPS6</t>
  </si>
  <si>
    <t>JSW, RPR3858AKR01</t>
  </si>
  <si>
    <t>JSW, RPR3858QK</t>
  </si>
  <si>
    <t>NWL, MASK3PLYSURG</t>
  </si>
  <si>
    <t>KIMBERLY CLARK, 98908</t>
  </si>
  <si>
    <t>TORK, DX906E</t>
  </si>
  <si>
    <t>csi, dis nap</t>
  </si>
  <si>
    <t>elkay, pl3412</t>
  </si>
  <si>
    <t>elkay, pl3418</t>
  </si>
  <si>
    <t>GEN, Panliner</t>
  </si>
  <si>
    <t>Csi, fl7round</t>
  </si>
  <si>
    <t>csi, steamfslid</t>
  </si>
  <si>
    <t>pactiv, d186clmf</t>
  </si>
  <si>
    <t>csi, mwppfork</t>
  </si>
  <si>
    <t>CSI, MWPPFORKWRAP</t>
  </si>
  <si>
    <t>CSI, MWPPKNIFEWRAP</t>
  </si>
  <si>
    <t>CSI, MWPPKNIFEWH</t>
  </si>
  <si>
    <t>DIXIE, SSF21P</t>
  </si>
  <si>
    <t>DIXIE, SSSK21P</t>
  </si>
  <si>
    <t>DIXIE,SSS1P</t>
  </si>
  <si>
    <t>CSI,MWPPSOUPSWH</t>
  </si>
  <si>
    <t>CSI, MWPPSSPOONWRAP</t>
  </si>
  <si>
    <t>CSI, MWPPTEASPWH</t>
  </si>
  <si>
    <t>CSI, MWPPTSPOONWRAP</t>
  </si>
  <si>
    <t>CSI, PLATE6UC</t>
  </si>
  <si>
    <t>DART, 9PWQR</t>
  </si>
  <si>
    <t>CSI, PLATE9UC</t>
  </si>
  <si>
    <t>Eatery Essentials, ttesw</t>
  </si>
  <si>
    <t>Brillo, w24000</t>
  </si>
  <si>
    <t>3m, 34838</t>
  </si>
  <si>
    <t>csi, porcup2c</t>
  </si>
  <si>
    <t>CSI, PORLID2C</t>
  </si>
  <si>
    <t>fabrikal, gpc400</t>
  </si>
  <si>
    <t>fabrikal, xl345pc</t>
  </si>
  <si>
    <t>CSI, PORCUP4C</t>
  </si>
  <si>
    <t>CSI, PORCUP5C</t>
  </si>
  <si>
    <t>CSI, PORLID3C</t>
  </si>
  <si>
    <t>BOARDWALK, 50</t>
  </si>
  <si>
    <t>WORLD CENRTIC, SOPSB</t>
  </si>
  <si>
    <t>WORLD CENRTIC, SOPS6</t>
  </si>
  <si>
    <t>CSI, 485WJ5WH</t>
  </si>
  <si>
    <t>CSI, STRAW8WB</t>
  </si>
  <si>
    <t>CSI, 031108</t>
  </si>
  <si>
    <t>Lamontte</t>
  </si>
  <si>
    <t>SANTEC</t>
  </si>
  <si>
    <t>Merit 8507</t>
  </si>
  <si>
    <t>pactiv, 2s</t>
  </si>
  <si>
    <t>pactiv, ythb0500</t>
  </si>
  <si>
    <t>huhtamaki, 22025</t>
  </si>
  <si>
    <t>pactiv yth10500</t>
  </si>
  <si>
    <t xml:space="preserve">pactiv 8s </t>
  </si>
  <si>
    <t>western lastic 73930c</t>
  </si>
  <si>
    <t xml:space="preserve">durable, 22530 </t>
  </si>
  <si>
    <t>durable, 21530</t>
  </si>
  <si>
    <t>durable, 20530</t>
  </si>
  <si>
    <t>sqp, 7155</t>
  </si>
  <si>
    <t>sqp, 8701</t>
  </si>
  <si>
    <t>sqp, 8702</t>
  </si>
  <si>
    <t>sqp, 8703</t>
  </si>
  <si>
    <t>sqp, 8704</t>
  </si>
  <si>
    <t>huhtamaki, 10405</t>
  </si>
  <si>
    <t>bedford, 254</t>
  </si>
  <si>
    <t>kariout, 6700263</t>
  </si>
  <si>
    <t>WEB, 99935084</t>
  </si>
  <si>
    <t>nwl, sani</t>
  </si>
  <si>
    <t>kimberly clark, 06001</t>
  </si>
  <si>
    <t>huhtamaki, 21040</t>
  </si>
  <si>
    <t>4B</t>
  </si>
  <si>
    <t>AJM 4B</t>
  </si>
  <si>
    <t>6B</t>
  </si>
  <si>
    <t>AJM 6B</t>
  </si>
  <si>
    <t>3089</t>
  </si>
  <si>
    <t>Elkay 3089</t>
  </si>
  <si>
    <t>#17CB</t>
  </si>
  <si>
    <t>#17H</t>
  </si>
  <si>
    <t>#16</t>
  </si>
  <si>
    <t>300533</t>
  </si>
  <si>
    <t>P428</t>
  </si>
  <si>
    <t>Elkay P428</t>
  </si>
  <si>
    <t>P8418</t>
  </si>
  <si>
    <t>Handgards 304985352</t>
  </si>
  <si>
    <t>SB8.5</t>
  </si>
  <si>
    <t>5062</t>
  </si>
  <si>
    <t>Bagcraft 300404</t>
  </si>
  <si>
    <t>EQBAG</t>
  </si>
  <si>
    <t>Duro EQBAG</t>
  </si>
  <si>
    <t>THANK1</t>
  </si>
  <si>
    <t>Inteplast THVALU7C</t>
  </si>
  <si>
    <t>TO211810</t>
  </si>
  <si>
    <t>Elkay TO211810</t>
  </si>
  <si>
    <t>6W</t>
  </si>
  <si>
    <t>AJM 6W</t>
  </si>
  <si>
    <t>B6</t>
  </si>
  <si>
    <t>KIK B6</t>
  </si>
  <si>
    <t>12B32</t>
  </si>
  <si>
    <t>32JL</t>
  </si>
  <si>
    <t>BBSC-U12</t>
  </si>
  <si>
    <t>BBLSCU12</t>
  </si>
  <si>
    <t>BOSCUBB</t>
  </si>
  <si>
    <t>BOLSCUBB</t>
  </si>
  <si>
    <t>BO-SC-UBBS</t>
  </si>
  <si>
    <t>BOL-CS-UBBS</t>
  </si>
  <si>
    <t>CH2</t>
  </si>
  <si>
    <t>SQP 3505</t>
  </si>
  <si>
    <t>135997</t>
  </si>
  <si>
    <t>Mount Tom 135997</t>
  </si>
  <si>
    <t>C24DER</t>
  </si>
  <si>
    <t>C32DLR</t>
  </si>
  <si>
    <t>C32DDLR</t>
  </si>
  <si>
    <t>PXT-833</t>
  </si>
  <si>
    <t>CI8-1160</t>
  </si>
  <si>
    <t>Durable CI8-1160</t>
  </si>
  <si>
    <t>CI8-1120</t>
  </si>
  <si>
    <t>Durable CI8-1120</t>
  </si>
  <si>
    <t>CI8-1050</t>
  </si>
  <si>
    <t>Durable PXT505</t>
  </si>
  <si>
    <t>PK16S-C</t>
  </si>
  <si>
    <t>Fabrikal PK16S-C</t>
  </si>
  <si>
    <t>PPLID</t>
  </si>
  <si>
    <t>Fabrikal PPLID</t>
  </si>
  <si>
    <t>RD-CS-32</t>
  </si>
  <si>
    <t>RDL-CS-24</t>
  </si>
  <si>
    <t>SN203</t>
  </si>
  <si>
    <t>Genpak SN203</t>
  </si>
  <si>
    <t>220</t>
  </si>
  <si>
    <t>Dart 80HT1R</t>
  </si>
  <si>
    <t>22310</t>
  </si>
  <si>
    <t>Dart 85HT3</t>
  </si>
  <si>
    <t>KHD12</t>
  </si>
  <si>
    <t>Dart KHD12</t>
  </si>
  <si>
    <t>KHD8</t>
  </si>
  <si>
    <t>Dart KHD8</t>
  </si>
  <si>
    <t>GS6-1</t>
  </si>
  <si>
    <t>GS6-3W</t>
  </si>
  <si>
    <t>GS6-4</t>
  </si>
  <si>
    <t>LGS6</t>
  </si>
  <si>
    <t>A35</t>
  </si>
  <si>
    <t>Handgards A35</t>
  </si>
  <si>
    <t>RC-80</t>
  </si>
  <si>
    <t>Handgards RC-80</t>
  </si>
  <si>
    <t>20J16</t>
  </si>
  <si>
    <t>16SL</t>
  </si>
  <si>
    <t>7N25</t>
  </si>
  <si>
    <t>TP9R</t>
  </si>
  <si>
    <t>662TP</t>
  </si>
  <si>
    <t>TP12DART</t>
  </si>
  <si>
    <t>Dart TP12</t>
  </si>
  <si>
    <t>662TS</t>
  </si>
  <si>
    <t>GC12S</t>
  </si>
  <si>
    <t>DLGC1220</t>
  </si>
  <si>
    <t>DLGC1220NH</t>
  </si>
  <si>
    <t>Fabrikal DLGC12/20NH</t>
  </si>
  <si>
    <t>LGC12/20</t>
  </si>
  <si>
    <t>GC16S</t>
  </si>
  <si>
    <t>LGC16/24</t>
  </si>
  <si>
    <t>GC20</t>
  </si>
  <si>
    <t>GC7</t>
  </si>
  <si>
    <t>CU-PA-10</t>
  </si>
  <si>
    <t>World Centric CU-PA-10</t>
  </si>
  <si>
    <t>CULCS-12</t>
  </si>
  <si>
    <t>370W</t>
  </si>
  <si>
    <t>Dart 370W</t>
  </si>
  <si>
    <t>LB3101</t>
  </si>
  <si>
    <t>Dart LB3101</t>
  </si>
  <si>
    <t>8SJ20</t>
  </si>
  <si>
    <t>12S20</t>
  </si>
  <si>
    <t>20JL</t>
  </si>
  <si>
    <t>2369/1000</t>
  </si>
  <si>
    <t>Network 2369/1000</t>
  </si>
  <si>
    <t>1237</t>
  </si>
  <si>
    <t>Network 1237</t>
  </si>
  <si>
    <t>5670</t>
  </si>
  <si>
    <t>Network 5670</t>
  </si>
  <si>
    <t>FP1212-RD</t>
  </si>
  <si>
    <t>Durable FP1212-RD</t>
  </si>
  <si>
    <t>08886</t>
  </si>
  <si>
    <t>FRESH</t>
  </si>
  <si>
    <t>Simoniz Fresh</t>
  </si>
  <si>
    <t>08021</t>
  </si>
  <si>
    <t>Dawn 08021</t>
  </si>
  <si>
    <t>30012</t>
  </si>
  <si>
    <t>Western 30012</t>
  </si>
  <si>
    <t>30014</t>
  </si>
  <si>
    <t>Western 30014</t>
  </si>
  <si>
    <t>910</t>
  </si>
  <si>
    <t>Western 910</t>
  </si>
  <si>
    <t>914</t>
  </si>
  <si>
    <t>Western 914</t>
  </si>
  <si>
    <t>242M</t>
  </si>
  <si>
    <t>Western 242M</t>
  </si>
  <si>
    <t>11203</t>
  </si>
  <si>
    <t>Durable 11203</t>
  </si>
  <si>
    <t>51807</t>
  </si>
  <si>
    <t>Durable 51807</t>
  </si>
  <si>
    <t>720</t>
  </si>
  <si>
    <t>Durable 720</t>
  </si>
  <si>
    <t>711</t>
  </si>
  <si>
    <t>Durable 711</t>
  </si>
  <si>
    <t>FO-PS-6</t>
  </si>
  <si>
    <t>V4221</t>
  </si>
  <si>
    <t>V4211</t>
  </si>
  <si>
    <t>GVP9SMIC</t>
  </si>
  <si>
    <t>V4231</t>
  </si>
  <si>
    <t>Summit V4231</t>
  </si>
  <si>
    <t>416</t>
  </si>
  <si>
    <t>Safety Zone 416</t>
  </si>
  <si>
    <t>413</t>
  </si>
  <si>
    <t>Safety Zone 413</t>
  </si>
  <si>
    <t>GVDR-XL</t>
  </si>
  <si>
    <t>Safety Zone GVDR-XL</t>
  </si>
  <si>
    <t>DPLW22BR</t>
  </si>
  <si>
    <t>Disco DPLW22BR</t>
  </si>
  <si>
    <t>DIPCUP2M</t>
  </si>
  <si>
    <t>Fabrikal CI4W</t>
  </si>
  <si>
    <t>KL-PS-6</t>
  </si>
  <si>
    <t>PG6-6171</t>
  </si>
  <si>
    <t>Trinity PG6-6171</t>
  </si>
  <si>
    <t>BCX60</t>
  </si>
  <si>
    <t>Heritage BCX60</t>
  </si>
  <si>
    <t>RS700</t>
  </si>
  <si>
    <t>Safety Zone RS700</t>
  </si>
  <si>
    <t>98906</t>
  </si>
  <si>
    <t>KC 98908</t>
  </si>
  <si>
    <t>DX906E</t>
  </si>
  <si>
    <t>Essity DX906E</t>
  </si>
  <si>
    <t>P-500</t>
  </si>
  <si>
    <t>PL3412</t>
  </si>
  <si>
    <t>PL3418</t>
  </si>
  <si>
    <t>LO10</t>
  </si>
  <si>
    <t>527-25</t>
  </si>
  <si>
    <t>Durable 270500x</t>
  </si>
  <si>
    <t>6050-70</t>
  </si>
  <si>
    <t>9886</t>
  </si>
  <si>
    <t>SQP 9886</t>
  </si>
  <si>
    <t>RFKCSN</t>
  </si>
  <si>
    <t>Network RFKCSN</t>
  </si>
  <si>
    <t>61170</t>
  </si>
  <si>
    <t>Network 61170</t>
  </si>
  <si>
    <t>61270</t>
  </si>
  <si>
    <t>Network 61270</t>
  </si>
  <si>
    <t>RKNCSN</t>
  </si>
  <si>
    <t>Network RKNCSN</t>
  </si>
  <si>
    <t>SSF21P</t>
  </si>
  <si>
    <t>SSK21P</t>
  </si>
  <si>
    <t>SSS21P</t>
  </si>
  <si>
    <t>RSOUPCSN</t>
  </si>
  <si>
    <t>Network RSOUPCSN</t>
  </si>
  <si>
    <t>61370</t>
  </si>
  <si>
    <t>Callico            MWPMS-W</t>
  </si>
  <si>
    <t>RSPCSN</t>
  </si>
  <si>
    <t>Network RSPCSN</t>
  </si>
  <si>
    <t>61070</t>
  </si>
  <si>
    <t>Network 61070</t>
  </si>
  <si>
    <t>2600</t>
  </si>
  <si>
    <t>Plastirun 2600</t>
  </si>
  <si>
    <t>TH19</t>
  </si>
  <si>
    <t>Dart TH19</t>
  </si>
  <si>
    <t>100UP9G</t>
  </si>
  <si>
    <t>Plastirun 100UP9G</t>
  </si>
  <si>
    <t>DV1101CH</t>
  </si>
  <si>
    <t>Anchor DV1101CH</t>
  </si>
  <si>
    <t>BRILLO</t>
  </si>
  <si>
    <t>Disco 24-002TSH</t>
  </si>
  <si>
    <t>88D</t>
  </si>
  <si>
    <t>Disco 88D</t>
  </si>
  <si>
    <t>200PC</t>
  </si>
  <si>
    <t>PL2N</t>
  </si>
  <si>
    <t>Dart PL2N</t>
  </si>
  <si>
    <t>GPC400</t>
  </si>
  <si>
    <t>GXL345PC</t>
  </si>
  <si>
    <t>400PC</t>
  </si>
  <si>
    <t>550PC</t>
  </si>
  <si>
    <t>PL4N</t>
  </si>
  <si>
    <t>Dart PL4N</t>
  </si>
  <si>
    <t>756KK</t>
  </si>
  <si>
    <t>ACS 756KK</t>
  </si>
  <si>
    <t>SO-PS-B</t>
  </si>
  <si>
    <t>SP-PS-6</t>
  </si>
  <si>
    <t>STRAW66</t>
  </si>
  <si>
    <t>Network Straw66</t>
  </si>
  <si>
    <t>SPJ100IWB</t>
  </si>
  <si>
    <t>17507</t>
  </si>
  <si>
    <t>Hoffmaster 17507</t>
  </si>
  <si>
    <t>CM-240</t>
  </si>
  <si>
    <t>Simoniz CM-240</t>
  </si>
  <si>
    <t>QT-10</t>
  </si>
  <si>
    <t>Simoniz QT-10</t>
  </si>
  <si>
    <t>8506WIPE</t>
  </si>
  <si>
    <t>MDI 8506WIPE</t>
  </si>
  <si>
    <t>TH102S</t>
  </si>
  <si>
    <t>Pactiv TH102S</t>
  </si>
  <si>
    <t>ST-8-BK</t>
  </si>
  <si>
    <t>Ecopax ST-8-BK</t>
  </si>
  <si>
    <t>21032</t>
  </si>
  <si>
    <t>21040</t>
  </si>
  <si>
    <t>TF8</t>
  </si>
  <si>
    <t>Pactiv TF8</t>
  </si>
  <si>
    <t>3CCOMBO</t>
  </si>
  <si>
    <t>6036</t>
  </si>
  <si>
    <t>6046</t>
  </si>
  <si>
    <t>6026</t>
  </si>
  <si>
    <t>6155</t>
  </si>
  <si>
    <t>SQP 6155</t>
  </si>
  <si>
    <t>8351</t>
  </si>
  <si>
    <t>8352</t>
  </si>
  <si>
    <t>8353</t>
  </si>
  <si>
    <t>8325</t>
  </si>
  <si>
    <t>8355</t>
  </si>
  <si>
    <t>SQP 8705</t>
  </si>
  <si>
    <t>TUG</t>
  </si>
  <si>
    <t>Huhtamaki 20815</t>
  </si>
  <si>
    <t>TWISTWHT</t>
  </si>
  <si>
    <t>Bedford 235087</t>
  </si>
  <si>
    <t>WASH</t>
  </si>
  <si>
    <t>KariOut WASH</t>
  </si>
  <si>
    <t>B37900</t>
  </si>
  <si>
    <t>Callico B37900</t>
  </si>
  <si>
    <t>NPQ94384</t>
  </si>
  <si>
    <t>PDI NPQ94384</t>
  </si>
  <si>
    <t>06001</t>
  </si>
  <si>
    <t>WB Mason</t>
  </si>
  <si>
    <t>Mansfield</t>
  </si>
  <si>
    <t>Huhtamaki 21032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</si>
</sst>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2"/>
      <name val="Arial"/>
      <family val="2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9DC3E6"/>
        <bgColor rgb="FFC0C0C0"/>
      </patternFill>
    </fill>
    <fill>
      <patternFill patternType="solid">
        <fgColor rgb="FFECF4FA"/>
        <bgColor rgb="FFFFFFFF"/>
      </patternFill>
    </fill>
    <fill>
      <patternFill patternType="solid">
        <fgColor rgb="FFFFFFFF"/>
        <bgColor rgb="FFECF4FA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9" fillId="0" borderId="0" applyNumberFormat="0" applyFill="0" applyBorder="0" applyAlignment="0" applyProtection="0"/>
  </cellStyleXfs>
  <cellXfs count="266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Protection="1"/>
    <xf numFmtId="0" fontId="4" fillId="5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0" fontId="7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</xf>
    <xf numFmtId="4" fontId="5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left" vertical="center"/>
    </xf>
    <xf numFmtId="3" fontId="4" fillId="6" borderId="1" xfId="1" applyNumberFormat="1" applyFont="1" applyFill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center" vertical="center" wrapText="1"/>
    </xf>
    <xf numFmtId="3" fontId="4" fillId="6" borderId="5" xfId="0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wrapText="1"/>
    </xf>
    <xf numFmtId="49" fontId="4" fillId="6" borderId="5" xfId="0" applyNumberFormat="1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49" fontId="4" fillId="7" borderId="1" xfId="2" applyNumberFormat="1" applyFont="1" applyFill="1" applyBorder="1" applyAlignment="1" applyProtection="1">
      <alignment horizontal="center" vertical="center" wrapText="1"/>
    </xf>
    <xf numFmtId="4" fontId="4" fillId="7" borderId="1" xfId="2" applyNumberFormat="1" applyFont="1" applyFill="1" applyBorder="1" applyAlignment="1" applyProtection="1">
      <alignment horizontal="right" vertical="center" wrapText="1" indent="1"/>
    </xf>
    <xf numFmtId="49" fontId="4" fillId="7" borderId="1" xfId="2" applyNumberFormat="1" applyFont="1" applyFill="1" applyBorder="1" applyAlignment="1" applyProtection="1">
      <alignment horizontal="left" vertical="center" wrapText="1"/>
    </xf>
    <xf numFmtId="49" fontId="4" fillId="7" borderId="5" xfId="2" applyNumberFormat="1" applyFont="1" applyFill="1" applyBorder="1" applyAlignment="1" applyProtection="1">
      <alignment horizontal="left" vertical="center" wrapText="1"/>
    </xf>
    <xf numFmtId="4" fontId="4" fillId="7" borderId="3" xfId="2" applyNumberFormat="1" applyFont="1" applyFill="1" applyBorder="1" applyAlignment="1" applyProtection="1">
      <alignment horizontal="right" vertical="center" wrapText="1" inden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3" fontId="4" fillId="7" borderId="5" xfId="0" applyNumberFormat="1" applyFont="1" applyFill="1" applyBorder="1" applyAlignment="1" applyProtection="1">
      <alignment horizontal="center" vertical="center" wrapText="1"/>
    </xf>
    <xf numFmtId="4" fontId="4" fillId="7" borderId="1" xfId="2" applyNumberFormat="1" applyFont="1" applyFill="1" applyBorder="1" applyAlignment="1" applyProtection="1">
      <alignment horizontal="right" vertical="center" indent="1"/>
    </xf>
    <xf numFmtId="49" fontId="4" fillId="7" borderId="5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3" fontId="4" fillId="7" borderId="1" xfId="0" applyNumberFormat="1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wrapText="1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2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Protection="1"/>
    <xf numFmtId="0" fontId="4" fillId="6" borderId="1" xfId="0" applyFont="1" applyFill="1" applyBorder="1" applyAlignment="1" applyProtection="1">
      <alignment horizontal="center" vertical="center"/>
    </xf>
    <xf numFmtId="0" fontId="4" fillId="7" borderId="3" xfId="2" applyFont="1" applyFill="1" applyBorder="1" applyAlignment="1" applyProtection="1">
      <alignment horizontal="center" vertical="center" wrapText="1"/>
      <protection locked="0"/>
    </xf>
    <xf numFmtId="3" fontId="4" fillId="7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3" fontId="4" fillId="7" borderId="3" xfId="1" applyNumberFormat="1" applyFont="1" applyFill="1" applyBorder="1" applyAlignment="1" applyProtection="1">
      <alignment horizontal="center" vertical="center"/>
    </xf>
    <xf numFmtId="3" fontId="4" fillId="7" borderId="3" xfId="2" applyNumberFormat="1" applyFont="1" applyFill="1" applyBorder="1" applyAlignment="1" applyProtection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/>
    </xf>
    <xf numFmtId="3" fontId="4" fillId="7" borderId="1" xfId="2" applyNumberFormat="1" applyFont="1" applyFill="1" applyBorder="1" applyAlignment="1" applyProtection="1">
      <alignment horizontal="center" vertical="center" wrapText="1"/>
    </xf>
    <xf numFmtId="0" fontId="4" fillId="7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1" applyNumberFormat="1" applyFont="1" applyFill="1" applyBorder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2" fillId="5" borderId="1" xfId="2" applyNumberFormat="1" applyFont="1" applyFill="1" applyBorder="1" applyAlignment="1" applyProtection="1">
      <alignment horizontal="right" vertical="center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7" borderId="1" xfId="1" applyNumberFormat="1" applyFont="1" applyFill="1" applyBorder="1" applyAlignment="1" applyProtection="1">
      <alignment horizontal="left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1" xfId="2" applyNumberFormat="1" applyFont="1" applyFill="1" applyBorder="1" applyAlignment="1" applyProtection="1">
      <alignment horizontal="center" vertical="center"/>
      <protection locked="0"/>
    </xf>
    <xf numFmtId="3" fontId="4" fillId="7" borderId="1" xfId="2" applyNumberFormat="1" applyFont="1" applyFill="1" applyBorder="1" applyAlignment="1" applyProtection="1">
      <alignment horizontal="center" vertical="center"/>
      <protection locked="0"/>
    </xf>
    <xf numFmtId="4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vertical="center"/>
    </xf>
    <xf numFmtId="0" fontId="3" fillId="7" borderId="0" xfId="2" applyFill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2" applyNumberFormat="1" applyFont="1" applyFill="1" applyBorder="1" applyAlignment="1">
      <alignment horizontal="center" vertical="center" wrapText="1"/>
    </xf>
    <xf numFmtId="3" fontId="11" fillId="9" borderId="1" xfId="2" applyNumberFormat="1" applyFont="1" applyFill="1" applyBorder="1" applyAlignment="1">
      <alignment horizontal="center" vertical="center" wrapText="1"/>
    </xf>
    <xf numFmtId="4" fontId="11" fillId="8" borderId="1" xfId="2" applyNumberFormat="1" applyFont="1" applyFill="1" applyBorder="1" applyAlignment="1">
      <alignment horizontal="center" vertical="center" wrapText="1"/>
    </xf>
    <xf numFmtId="4" fontId="11" fillId="9" borderId="1" xfId="2" applyNumberFormat="1" applyFont="1" applyFill="1" applyBorder="1" applyAlignment="1">
      <alignment horizontal="center" vertical="center" wrapText="1"/>
    </xf>
    <xf numFmtId="49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3" fontId="12" fillId="10" borderId="1" xfId="2" applyNumberFormat="1" applyFont="1" applyFill="1" applyBorder="1" applyAlignment="1">
      <alignment horizontal="center" vertical="center" wrapText="1"/>
    </xf>
    <xf numFmtId="3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10" borderId="1" xfId="2" applyNumberFormat="1" applyFont="1" applyFill="1" applyBorder="1" applyAlignment="1">
      <alignment horizontal="right" vertical="center" wrapText="1" indent="1"/>
    </xf>
    <xf numFmtId="49" fontId="12" fillId="11" borderId="1" xfId="2" applyNumberFormat="1" applyFont="1" applyFill="1" applyBorder="1" applyAlignment="1" applyProtection="1">
      <alignment horizontal="center" vertical="center" wrapText="1"/>
      <protection locked="0"/>
    </xf>
    <xf numFmtId="3" fontId="12" fillId="11" borderId="1" xfId="2" applyNumberFormat="1" applyFont="1" applyFill="1" applyBorder="1" applyAlignment="1">
      <alignment horizontal="center" vertical="center" wrapText="1"/>
    </xf>
    <xf numFmtId="3" fontId="12" fillId="11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11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11" borderId="1" xfId="2" applyNumberFormat="1" applyFont="1" applyFill="1" applyBorder="1" applyAlignment="1">
      <alignment horizontal="right" vertical="center" wrapText="1" indent="1"/>
    </xf>
    <xf numFmtId="0" fontId="12" fillId="10" borderId="1" xfId="2" applyFont="1" applyFill="1" applyBorder="1" applyAlignment="1" applyProtection="1">
      <alignment horizontal="center" vertical="center" wrapText="1"/>
      <protection locked="0"/>
    </xf>
    <xf numFmtId="49" fontId="12" fillId="11" borderId="1" xfId="2" applyNumberFormat="1" applyFont="1" applyFill="1" applyBorder="1" applyAlignment="1">
      <alignment horizontal="center" vertical="center" wrapText="1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49" fontId="12" fillId="10" borderId="3" xfId="2" applyNumberFormat="1" applyFont="1" applyFill="1" applyBorder="1" applyAlignment="1" applyProtection="1">
      <alignment horizontal="center" vertical="center" wrapText="1"/>
      <protection locked="0"/>
    </xf>
    <xf numFmtId="3" fontId="12" fillId="10" borderId="3" xfId="2" applyNumberFormat="1" applyFont="1" applyFill="1" applyBorder="1" applyAlignment="1">
      <alignment horizontal="center" vertical="center" wrapText="1"/>
    </xf>
    <xf numFmtId="0" fontId="12" fillId="10" borderId="3" xfId="2" applyFont="1" applyFill="1" applyBorder="1" applyAlignment="1" applyProtection="1">
      <alignment horizontal="center" vertical="center" wrapText="1"/>
      <protection locked="0"/>
    </xf>
    <xf numFmtId="3" fontId="12" fillId="10" borderId="3" xfId="2" applyNumberFormat="1" applyFont="1" applyFill="1" applyBorder="1" applyAlignment="1" applyProtection="1">
      <alignment horizontal="center" vertical="center" wrapText="1"/>
      <protection locked="0"/>
    </xf>
    <xf numFmtId="4" fontId="12" fillId="10" borderId="3" xfId="2" applyNumberFormat="1" applyFont="1" applyFill="1" applyBorder="1" applyAlignment="1" applyProtection="1">
      <alignment horizontal="center" vertical="center" wrapText="1"/>
      <protection locked="0"/>
    </xf>
    <xf numFmtId="4" fontId="12" fillId="10" borderId="3" xfId="2" applyNumberFormat="1" applyFont="1" applyFill="1" applyBorder="1" applyAlignment="1">
      <alignment horizontal="right" vertical="center" wrapText="1" indent="1"/>
    </xf>
    <xf numFmtId="49" fontId="12" fillId="11" borderId="3" xfId="2" applyNumberFormat="1" applyFont="1" applyFill="1" applyBorder="1" applyAlignment="1" applyProtection="1">
      <alignment horizontal="center" vertical="center" wrapText="1"/>
      <protection locked="0"/>
    </xf>
    <xf numFmtId="3" fontId="12" fillId="11" borderId="3" xfId="2" applyNumberFormat="1" applyFont="1" applyFill="1" applyBorder="1" applyAlignment="1">
      <alignment horizontal="center" vertical="center" wrapText="1"/>
    </xf>
    <xf numFmtId="0" fontId="12" fillId="11" borderId="3" xfId="2" applyFont="1" applyFill="1" applyBorder="1" applyAlignment="1" applyProtection="1">
      <alignment horizontal="center" vertical="center" wrapText="1"/>
      <protection locked="0"/>
    </xf>
    <xf numFmtId="3" fontId="12" fillId="11" borderId="3" xfId="2" applyNumberFormat="1" applyFont="1" applyFill="1" applyBorder="1" applyAlignment="1" applyProtection="1">
      <alignment horizontal="center" vertical="center" wrapText="1"/>
      <protection locked="0"/>
    </xf>
    <xf numFmtId="4" fontId="12" fillId="11" borderId="3" xfId="2" applyNumberFormat="1" applyFont="1" applyFill="1" applyBorder="1" applyAlignment="1" applyProtection="1">
      <alignment horizontal="center" vertical="center" wrapText="1"/>
      <protection locked="0"/>
    </xf>
    <xf numFmtId="4" fontId="12" fillId="11" borderId="3" xfId="2" applyNumberFormat="1" applyFont="1" applyFill="1" applyBorder="1" applyAlignment="1">
      <alignment horizontal="right" vertical="center" wrapText="1" indent="1"/>
    </xf>
    <xf numFmtId="0" fontId="12" fillId="10" borderId="5" xfId="0" applyFont="1" applyFill="1" applyBorder="1" applyAlignment="1" applyProtection="1">
      <alignment horizontal="center" vertical="center" wrapText="1"/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3" fontId="12" fillId="1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10" borderId="1" xfId="2" applyNumberFormat="1" applyFont="1" applyFill="1" applyBorder="1" applyAlignment="1">
      <alignment horizontal="center" vertical="center"/>
    </xf>
    <xf numFmtId="4" fontId="12" fillId="10" borderId="1" xfId="2" applyNumberFormat="1" applyFont="1" applyFill="1" applyBorder="1" applyAlignment="1" applyProtection="1">
      <alignment horizontal="center" vertical="center"/>
      <protection locked="0"/>
    </xf>
    <xf numFmtId="4" fontId="12" fillId="10" borderId="1" xfId="2" applyNumberFormat="1" applyFont="1" applyFill="1" applyBorder="1" applyAlignment="1">
      <alignment horizontal="right" vertical="center" indent="1"/>
    </xf>
    <xf numFmtId="3" fontId="12" fillId="11" borderId="1" xfId="2" applyNumberFormat="1" applyFont="1" applyFill="1" applyBorder="1" applyAlignment="1">
      <alignment horizontal="center" vertical="center"/>
    </xf>
    <xf numFmtId="4" fontId="12" fillId="11" borderId="1" xfId="2" applyNumberFormat="1" applyFont="1" applyFill="1" applyBorder="1" applyAlignment="1" applyProtection="1">
      <alignment horizontal="center" vertical="center"/>
      <protection locked="0"/>
    </xf>
    <xf numFmtId="4" fontId="12" fillId="11" borderId="1" xfId="2" applyNumberFormat="1" applyFont="1" applyFill="1" applyBorder="1" applyAlignment="1">
      <alignment horizontal="right" vertical="center" indent="1"/>
    </xf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0" fontId="12" fillId="11" borderId="5" xfId="0" applyFont="1" applyFill="1" applyBorder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 applyProtection="1">
      <alignment horizontal="center" wrapText="1"/>
      <protection locked="0"/>
    </xf>
    <xf numFmtId="0" fontId="12" fillId="10" borderId="5" xfId="0" applyFont="1" applyFill="1" applyBorder="1" applyAlignment="1" applyProtection="1">
      <alignment horizontal="center" wrapText="1"/>
      <protection locked="0"/>
    </xf>
    <xf numFmtId="3" fontId="12" fillId="10" borderId="1" xfId="2" applyNumberFormat="1" applyFont="1" applyFill="1" applyBorder="1" applyAlignment="1" applyProtection="1">
      <alignment horizontal="center" vertical="center"/>
      <protection locked="0"/>
    </xf>
    <xf numFmtId="3" fontId="12" fillId="11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2" applyNumberFormat="1" applyFont="1" applyBorder="1" applyAlignment="1">
      <alignment horizontal="right" vertical="center" indent="1"/>
    </xf>
    <xf numFmtId="3" fontId="15" fillId="0" borderId="1" xfId="0" applyNumberFormat="1" applyFont="1" applyBorder="1"/>
    <xf numFmtId="0" fontId="15" fillId="0" borderId="1" xfId="0" applyFont="1" applyBorder="1"/>
    <xf numFmtId="4" fontId="15" fillId="0" borderId="1" xfId="0" applyNumberFormat="1" applyFont="1" applyBorder="1"/>
    <xf numFmtId="4" fontId="15" fillId="0" borderId="1" xfId="0" applyNumberFormat="1" applyFont="1" applyBorder="1" applyAlignment="1">
      <alignment horizontal="right" indent="1"/>
    </xf>
    <xf numFmtId="3" fontId="8" fillId="0" borderId="1" xfId="0" applyNumberFormat="1" applyFont="1" applyBorder="1" applyAlignment="1" applyProtection="1">
      <alignment horizontal="center" wrapText="1"/>
    </xf>
    <xf numFmtId="49" fontId="12" fillId="11" borderId="4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Border="1" applyAlignment="1">
      <alignment horizontal="center" wrapText="1"/>
    </xf>
    <xf numFmtId="3" fontId="13" fillId="14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2" fillId="10" borderId="1" xfId="2" applyNumberFormat="1" applyFont="1" applyFill="1" applyBorder="1" applyAlignment="1">
      <alignment horizontal="right" vertical="center"/>
    </xf>
    <xf numFmtId="49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3" fontId="12" fillId="10" borderId="1" xfId="2" applyNumberFormat="1" applyFont="1" applyFill="1" applyBorder="1" applyAlignment="1">
      <alignment horizontal="center" vertical="center" wrapText="1"/>
    </xf>
    <xf numFmtId="3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3" fontId="12" fillId="10" borderId="1" xfId="2" applyNumberFormat="1" applyFont="1" applyFill="1" applyBorder="1" applyAlignment="1">
      <alignment horizontal="center" vertical="center"/>
    </xf>
    <xf numFmtId="4" fontId="12" fillId="10" borderId="1" xfId="2" applyNumberFormat="1" applyFont="1" applyFill="1" applyBorder="1" applyAlignment="1" applyProtection="1">
      <alignment horizontal="center" vertical="center"/>
      <protection locked="0"/>
    </xf>
    <xf numFmtId="0" fontId="2" fillId="12" borderId="7" xfId="0" applyFont="1" applyFill="1" applyBorder="1" applyAlignment="1" applyProtection="1">
      <alignment horizontal="center" vertical="center" wrapText="1"/>
    </xf>
    <xf numFmtId="0" fontId="2" fillId="13" borderId="7" xfId="0" applyFont="1" applyFill="1" applyBorder="1" applyAlignment="1" applyProtection="1">
      <alignment horizontal="center" vertical="center" wrapText="1"/>
    </xf>
    <xf numFmtId="0" fontId="12" fillId="10" borderId="1" xfId="2" applyFont="1" applyFill="1" applyBorder="1" applyAlignment="1" applyProtection="1">
      <alignment horizontal="center" vertical="center" wrapText="1"/>
      <protection locked="0"/>
    </xf>
    <xf numFmtId="49" fontId="12" fillId="11" borderId="1" xfId="2" applyNumberFormat="1" applyFont="1" applyFill="1" applyBorder="1" applyAlignment="1" applyProtection="1">
      <alignment horizontal="center" vertical="center" wrapText="1"/>
      <protection locked="0"/>
    </xf>
    <xf numFmtId="3" fontId="12" fillId="11" borderId="1" xfId="2" applyNumberFormat="1" applyFont="1" applyFill="1" applyBorder="1" applyAlignment="1">
      <alignment horizontal="center" vertical="center" wrapText="1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3" fontId="12" fillId="11" borderId="1" xfId="2" applyNumberFormat="1" applyFont="1" applyFill="1" applyBorder="1" applyAlignment="1" applyProtection="1">
      <alignment horizontal="center" vertical="center" wrapText="1"/>
      <protection locked="0"/>
    </xf>
    <xf numFmtId="3" fontId="12" fillId="11" borderId="1" xfId="2" applyNumberFormat="1" applyFont="1" applyFill="1" applyBorder="1" applyAlignment="1">
      <alignment horizontal="center" vertical="center"/>
    </xf>
    <xf numFmtId="4" fontId="12" fillId="11" borderId="1" xfId="2" applyNumberFormat="1" applyFont="1" applyFill="1" applyBorder="1" applyAlignment="1" applyProtection="1">
      <alignment horizontal="center" vertical="center"/>
      <protection locked="0"/>
    </xf>
    <xf numFmtId="4" fontId="12" fillId="11" borderId="1" xfId="2" applyNumberFormat="1" applyFont="1" applyFill="1" applyBorder="1" applyAlignment="1">
      <alignment horizontal="right" vertical="center"/>
    </xf>
    <xf numFmtId="4" fontId="12" fillId="10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10" borderId="1" xfId="2" applyNumberFormat="1" applyFont="1" applyFill="1" applyBorder="1" applyAlignment="1">
      <alignment horizontal="right" vertical="center" wrapText="1"/>
    </xf>
    <xf numFmtId="4" fontId="12" fillId="11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11" borderId="1" xfId="2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right" vertical="center"/>
    </xf>
    <xf numFmtId="4" fontId="4" fillId="6" borderId="3" xfId="2" applyNumberFormat="1" applyFont="1" applyFill="1" applyBorder="1" applyAlignment="1" applyProtection="1">
      <alignment horizontal="right" vertical="center"/>
    </xf>
    <xf numFmtId="3" fontId="4" fillId="7" borderId="1" xfId="1" applyNumberFormat="1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3" fontId="4" fillId="7" borderId="2" xfId="2" applyNumberFormat="1" applyFont="1" applyFill="1" applyBorder="1" applyAlignment="1" applyProtection="1">
      <alignment horizontal="center" vertical="center" wrapText="1"/>
    </xf>
    <xf numFmtId="3" fontId="4" fillId="7" borderId="4" xfId="2" applyNumberFormat="1" applyFont="1" applyFill="1" applyBorder="1" applyAlignment="1" applyProtection="1">
      <alignment horizontal="center" vertical="center" wrapText="1"/>
    </xf>
    <xf numFmtId="3" fontId="4" fillId="7" borderId="3" xfId="2" applyNumberFormat="1" applyFont="1" applyFill="1" applyBorder="1" applyAlignment="1" applyProtection="1">
      <alignment horizontal="center" vertical="center" wrapText="1"/>
    </xf>
    <xf numFmtId="4" fontId="4" fillId="7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2" applyNumberFormat="1" applyFont="1" applyFill="1" applyBorder="1" applyAlignment="1" applyProtection="1">
      <alignment horizontal="center" vertical="center"/>
    </xf>
    <xf numFmtId="3" fontId="4" fillId="7" borderId="4" xfId="2" applyNumberFormat="1" applyFont="1" applyFill="1" applyBorder="1" applyAlignment="1" applyProtection="1">
      <alignment horizontal="center" vertical="center"/>
    </xf>
    <xf numFmtId="3" fontId="4" fillId="7" borderId="3" xfId="2" applyNumberFormat="1" applyFont="1" applyFill="1" applyBorder="1" applyAlignment="1" applyProtection="1">
      <alignment horizontal="center" vertical="center"/>
    </xf>
    <xf numFmtId="4" fontId="4" fillId="7" borderId="2" xfId="2" applyNumberFormat="1" applyFont="1" applyFill="1" applyBorder="1" applyAlignment="1" applyProtection="1">
      <alignment horizontal="right" vertical="center"/>
    </xf>
    <xf numFmtId="4" fontId="4" fillId="7" borderId="4" xfId="2" applyNumberFormat="1" applyFont="1" applyFill="1" applyBorder="1" applyAlignment="1" applyProtection="1">
      <alignment horizontal="right" vertical="center"/>
    </xf>
    <xf numFmtId="4" fontId="4" fillId="7" borderId="3" xfId="2" applyNumberFormat="1" applyFont="1" applyFill="1" applyBorder="1" applyAlignment="1" applyProtection="1">
      <alignment horizontal="right" vertical="center"/>
    </xf>
    <xf numFmtId="0" fontId="4" fillId="7" borderId="2" xfId="2" applyFont="1" applyFill="1" applyBorder="1" applyAlignment="1" applyProtection="1">
      <alignment horizontal="center" vertical="center" wrapText="1"/>
      <protection locked="0"/>
    </xf>
    <xf numFmtId="0" fontId="4" fillId="7" borderId="4" xfId="2" applyFont="1" applyFill="1" applyBorder="1" applyAlignment="1" applyProtection="1">
      <alignment horizontal="center" vertical="center" wrapText="1"/>
      <protection locked="0"/>
    </xf>
    <xf numFmtId="0" fontId="4" fillId="7" borderId="3" xfId="2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2" xfId="2" applyNumberFormat="1" applyFont="1" applyFill="1" applyBorder="1" applyAlignment="1" applyProtection="1">
      <alignment horizontal="center" vertical="center"/>
      <protection locked="0"/>
    </xf>
    <xf numFmtId="4" fontId="4" fillId="6" borderId="3" xfId="2" applyNumberFormat="1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0" fontId="10" fillId="7" borderId="2" xfId="3" applyFont="1" applyFill="1" applyBorder="1" applyAlignment="1" applyProtection="1">
      <alignment horizontal="center" vertical="center" wrapText="1"/>
      <protection locked="0"/>
    </xf>
    <xf numFmtId="0" fontId="10" fillId="7" borderId="4" xfId="3" applyFont="1" applyFill="1" applyBorder="1" applyAlignment="1" applyProtection="1">
      <alignment horizontal="center" vertical="center" wrapText="1"/>
      <protection locked="0"/>
    </xf>
    <xf numFmtId="0" fontId="10" fillId="7" borderId="3" xfId="3" applyFont="1" applyFill="1" applyBorder="1" applyAlignment="1" applyProtection="1">
      <alignment horizontal="center" vertical="center" wrapText="1"/>
      <protection locked="0"/>
    </xf>
    <xf numFmtId="4" fontId="4" fillId="7" borderId="2" xfId="2" applyNumberFormat="1" applyFont="1" applyFill="1" applyBorder="1" applyAlignment="1" applyProtection="1">
      <alignment horizontal="center" vertical="center"/>
      <protection locked="0"/>
    </xf>
    <xf numFmtId="4" fontId="4" fillId="7" borderId="4" xfId="2" applyNumberFormat="1" applyFont="1" applyFill="1" applyBorder="1" applyAlignment="1" applyProtection="1">
      <alignment horizontal="center" vertical="center"/>
      <protection locked="0"/>
    </xf>
    <xf numFmtId="4" fontId="4" fillId="7" borderId="3" xfId="2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vertical="center"/>
    </xf>
    <xf numFmtId="3" fontId="4" fillId="7" borderId="2" xfId="0" applyNumberFormat="1" applyFont="1" applyFill="1" applyBorder="1" applyAlignment="1" applyProtection="1">
      <alignment horizontal="center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4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7" borderId="1" xfId="2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right" vertical="center" wrapText="1"/>
    </xf>
    <xf numFmtId="4" fontId="4" fillId="6" borderId="3" xfId="2" applyNumberFormat="1" applyFont="1" applyFill="1" applyBorder="1" applyAlignment="1" applyProtection="1">
      <alignment horizontal="right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/>
    </xf>
    <xf numFmtId="4" fontId="4" fillId="7" borderId="2" xfId="2" applyNumberFormat="1" applyFont="1" applyFill="1" applyBorder="1" applyAlignment="1" applyProtection="1">
      <alignment horizontal="right" vertical="center" wrapText="1"/>
    </xf>
    <xf numFmtId="4" fontId="4" fillId="7" borderId="3" xfId="2" applyNumberFormat="1" applyFont="1" applyFill="1" applyBorder="1" applyAlignment="1" applyProtection="1">
      <alignment horizontal="right" vertical="center" wrapText="1"/>
    </xf>
    <xf numFmtId="3" fontId="2" fillId="5" borderId="1" xfId="2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7" borderId="1" xfId="2" applyNumberFormat="1" applyFont="1" applyFill="1" applyBorder="1" applyAlignment="1" applyProtection="1">
      <alignment horizontal="center" vertical="center"/>
    </xf>
    <xf numFmtId="4" fontId="4" fillId="7" borderId="1" xfId="2" applyNumberFormat="1" applyFont="1" applyFill="1" applyBorder="1" applyAlignment="1" applyProtection="1">
      <alignment horizontal="center" vertical="center"/>
      <protection locked="0"/>
    </xf>
    <xf numFmtId="3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4" xfId="2" applyNumberFormat="1" applyFont="1" applyFill="1" applyBorder="1" applyAlignment="1" applyProtection="1">
      <alignment horizontal="right" vertical="center"/>
    </xf>
    <xf numFmtId="3" fontId="4" fillId="7" borderId="1" xfId="1" applyNumberFormat="1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3" fontId="4" fillId="6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2" applyFont="1" applyFill="1" applyBorder="1" applyAlignment="1" applyProtection="1">
      <alignment horizontal="center" vertical="center"/>
      <protection locked="0"/>
    </xf>
    <xf numFmtId="3" fontId="12" fillId="11" borderId="1" xfId="2" applyNumberFormat="1" applyFont="1" applyFill="1" applyBorder="1" applyAlignment="1" applyProtection="1">
      <alignment horizontal="center" vertical="center"/>
      <protection locked="0"/>
    </xf>
    <xf numFmtId="4" fontId="12" fillId="10" borderId="2" xfId="2" applyNumberFormat="1" applyFont="1" applyFill="1" applyBorder="1" applyAlignment="1" applyProtection="1">
      <alignment horizontal="center" vertical="center"/>
      <protection locked="0"/>
    </xf>
    <xf numFmtId="4" fontId="12" fillId="10" borderId="4" xfId="2" applyNumberFormat="1" applyFont="1" applyFill="1" applyBorder="1" applyAlignment="1" applyProtection="1">
      <alignment horizontal="center" vertical="center"/>
      <protection locked="0"/>
    </xf>
    <xf numFmtId="4" fontId="12" fillId="10" borderId="3" xfId="2" applyNumberFormat="1" applyFont="1" applyFill="1" applyBorder="1" applyAlignment="1" applyProtection="1">
      <alignment horizontal="center" vertical="center"/>
      <protection locked="0"/>
    </xf>
    <xf numFmtId="3" fontId="4" fillId="7" borderId="2" xfId="2" applyNumberFormat="1" applyFont="1" applyFill="1" applyBorder="1" applyAlignment="1" applyProtection="1">
      <alignment horizontal="center" vertical="center"/>
      <protection locked="0"/>
    </xf>
    <xf numFmtId="3" fontId="4" fillId="7" borderId="3" xfId="2" applyNumberFormat="1" applyFont="1" applyFill="1" applyBorder="1" applyAlignment="1" applyProtection="1">
      <alignment horizontal="center" vertical="center"/>
      <protection locked="0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3" fontId="4" fillId="7" borderId="2" xfId="1" applyNumberFormat="1" applyFont="1" applyFill="1" applyBorder="1" applyAlignment="1" applyProtection="1">
      <alignment horizontal="center" vertical="center"/>
    </xf>
    <xf numFmtId="3" fontId="4" fillId="7" borderId="3" xfId="1" applyNumberFormat="1" applyFont="1" applyFill="1" applyBorder="1" applyAlignment="1" applyProtection="1">
      <alignment horizontal="center" vertical="center"/>
    </xf>
    <xf numFmtId="3" fontId="4" fillId="7" borderId="4" xfId="1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 customBuiltin="1"/>
    <cellStyle name="Normal" xfId="0" builtinId="0"/>
    <cellStyle name="Normal 2" xfId="2" xr:uid="{00000000-0005-0000-0000-000003000000}"/>
  </cellStyles>
  <dxfs count="2"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ECF4FA"/>
      <color rgb="FFE5F6FF"/>
      <color rgb="FFCCECFF"/>
      <color rgb="FFC5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AF224"/>
  <sheetViews>
    <sheetView showZeros="0" tabSelected="1" zoomScale="80" zoomScaleNormal="8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E4" sqref="E4"/>
    </sheetView>
  </sheetViews>
  <sheetFormatPr defaultColWidth="0" defaultRowHeight="0" customHeight="1" zeroHeight="1" outlineLevelCol="1" x14ac:dyDescent="0.25"/>
  <cols>
    <col min="1" max="1" width="9" style="15" customWidth="1"/>
    <col min="2" max="2" width="70.42578125" style="15" customWidth="1"/>
    <col min="3" max="3" width="23.7109375" style="15" customWidth="1"/>
    <col min="4" max="4" width="15.7109375" style="13" customWidth="1"/>
    <col min="5" max="5" width="15.28515625" style="13" customWidth="1"/>
    <col min="6" max="6" width="14.140625" style="149" customWidth="1" outlineLevel="1"/>
    <col min="7" max="7" width="14.140625" style="13" customWidth="1"/>
    <col min="8" max="8" width="18.42578125" style="154" customWidth="1"/>
    <col min="9" max="9" width="15.7109375" style="13" customWidth="1"/>
    <col min="10" max="10" width="15.7109375" style="15" customWidth="1"/>
    <col min="11" max="11" width="15.7109375" style="16" customWidth="1"/>
    <col min="12" max="12" width="17.28515625" style="18" customWidth="1"/>
    <col min="13" max="13" width="14.140625" style="152" customWidth="1" outlineLevel="1"/>
    <col min="14" max="14" width="14.140625" style="145" customWidth="1"/>
    <col min="15" max="15" width="18.42578125" style="155" customWidth="1"/>
    <col min="16" max="16" width="15.7109375" style="145" customWidth="1"/>
    <col min="17" max="17" width="15.7109375" style="146" customWidth="1"/>
    <col min="18" max="18" width="15.7109375" style="147" customWidth="1"/>
    <col min="19" max="19" width="17.28515625" style="148" customWidth="1"/>
    <col min="20" max="20" width="35.7109375" style="14" customWidth="1"/>
    <col min="21" max="21" width="0.85546875" style="11" customWidth="1"/>
    <col min="22" max="32" width="0" style="11" hidden="1" customWidth="1"/>
    <col min="33" max="16384" width="14.28515625" style="11" hidden="1"/>
  </cols>
  <sheetData>
    <row r="1" spans="1:21" ht="34.5" customHeight="1" x14ac:dyDescent="0.25">
      <c r="A1" s="176" t="s">
        <v>410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  <c r="U1" s="7"/>
    </row>
    <row r="2" spans="1:21" ht="34.5" customHeight="1" x14ac:dyDescent="0.25">
      <c r="A2" s="90"/>
      <c r="B2" s="91"/>
      <c r="C2" s="91"/>
      <c r="D2" s="91"/>
      <c r="E2" s="91"/>
      <c r="F2" s="162" t="s">
        <v>990</v>
      </c>
      <c r="G2" s="162"/>
      <c r="H2" s="162"/>
      <c r="I2" s="162"/>
      <c r="J2" s="162"/>
      <c r="K2" s="162"/>
      <c r="L2" s="162"/>
      <c r="M2" s="163" t="s">
        <v>991</v>
      </c>
      <c r="N2" s="163"/>
      <c r="O2" s="163"/>
      <c r="P2" s="163"/>
      <c r="Q2" s="163"/>
      <c r="R2" s="163"/>
      <c r="S2" s="163"/>
      <c r="T2" s="92"/>
      <c r="U2" s="7"/>
    </row>
    <row r="3" spans="1:21" ht="34.5" customHeight="1" x14ac:dyDescent="0.25">
      <c r="A3" s="2" t="s">
        <v>0</v>
      </c>
      <c r="B3" s="3" t="s">
        <v>1</v>
      </c>
      <c r="C3" s="2" t="s">
        <v>202</v>
      </c>
      <c r="D3" s="4" t="s">
        <v>2</v>
      </c>
      <c r="E3" s="5" t="s">
        <v>3</v>
      </c>
      <c r="F3" s="1" t="s">
        <v>4</v>
      </c>
      <c r="G3" s="6" t="s">
        <v>5</v>
      </c>
      <c r="H3" s="1" t="s">
        <v>6</v>
      </c>
      <c r="I3" s="1" t="s">
        <v>7</v>
      </c>
      <c r="J3" s="6" t="s">
        <v>8</v>
      </c>
      <c r="K3" s="8" t="s">
        <v>9</v>
      </c>
      <c r="L3" s="24" t="s">
        <v>10</v>
      </c>
      <c r="M3" s="97" t="s">
        <v>4</v>
      </c>
      <c r="N3" s="98" t="s">
        <v>5</v>
      </c>
      <c r="O3" s="97" t="s">
        <v>6</v>
      </c>
      <c r="P3" s="97" t="s">
        <v>7</v>
      </c>
      <c r="Q3" s="98" t="s">
        <v>8</v>
      </c>
      <c r="R3" s="99" t="s">
        <v>9</v>
      </c>
      <c r="S3" s="100" t="s">
        <v>10</v>
      </c>
      <c r="T3" s="10" t="s">
        <v>11</v>
      </c>
      <c r="U3" s="7"/>
    </row>
    <row r="4" spans="1:21" s="51" customFormat="1" ht="34.5" customHeight="1" x14ac:dyDescent="0.25">
      <c r="A4" s="52">
        <v>1</v>
      </c>
      <c r="B4" s="87" t="s">
        <v>396</v>
      </c>
      <c r="C4" s="30" t="s">
        <v>13</v>
      </c>
      <c r="D4" s="68" t="s">
        <v>222</v>
      </c>
      <c r="E4" s="66">
        <v>216</v>
      </c>
      <c r="F4" s="93" t="s">
        <v>412</v>
      </c>
      <c r="G4" s="58">
        <v>2000</v>
      </c>
      <c r="H4" s="93" t="s">
        <v>574</v>
      </c>
      <c r="I4" s="80">
        <v>500</v>
      </c>
      <c r="J4" s="58">
        <f>ROUND(IF(ISBLANK(I4),E4, (G4*E4)/I4),0)</f>
        <v>864</v>
      </c>
      <c r="K4" s="85">
        <v>18.12</v>
      </c>
      <c r="L4" s="25">
        <f>J4*K4</f>
        <v>15655.68</v>
      </c>
      <c r="M4" s="101" t="s">
        <v>737</v>
      </c>
      <c r="N4" s="102">
        <v>2000</v>
      </c>
      <c r="O4" s="103" t="s">
        <v>738</v>
      </c>
      <c r="P4" s="103">
        <v>500</v>
      </c>
      <c r="Q4" s="102">
        <f>ROUND(IF(ISBLANK(P4),E4, (E4*G4)/P4),0)</f>
        <v>864</v>
      </c>
      <c r="R4" s="104">
        <v>16.62</v>
      </c>
      <c r="S4" s="105">
        <f>Q4*R4</f>
        <v>14359.68</v>
      </c>
      <c r="T4" s="56"/>
      <c r="U4" s="7"/>
    </row>
    <row r="5" spans="1:21" s="9" customFormat="1" ht="34.5" customHeight="1" x14ac:dyDescent="0.25">
      <c r="A5" s="57">
        <v>2</v>
      </c>
      <c r="B5" s="88" t="s">
        <v>12</v>
      </c>
      <c r="C5" s="34" t="s">
        <v>13</v>
      </c>
      <c r="D5" s="67" t="s">
        <v>222</v>
      </c>
      <c r="E5" s="63">
        <v>386</v>
      </c>
      <c r="F5" s="95" t="s">
        <v>413</v>
      </c>
      <c r="G5" s="64">
        <v>2000</v>
      </c>
      <c r="H5" s="95" t="s">
        <v>575</v>
      </c>
      <c r="I5" s="79">
        <v>500</v>
      </c>
      <c r="J5" s="64">
        <f t="shared" ref="J5:J68" si="0">ROUND(IF(ISBLANK(I5),E5, (G5*E5)/I5),0)</f>
        <v>1544</v>
      </c>
      <c r="K5" s="83">
        <v>29.16</v>
      </c>
      <c r="L5" s="36">
        <f>J5*K5</f>
        <v>45023.040000000001</v>
      </c>
      <c r="M5" s="106" t="s">
        <v>739</v>
      </c>
      <c r="N5" s="107">
        <v>2000</v>
      </c>
      <c r="O5" s="108" t="s">
        <v>740</v>
      </c>
      <c r="P5" s="108">
        <v>2000</v>
      </c>
      <c r="Q5" s="107">
        <f t="shared" ref="Q5:Q68" si="1">ROUND(IF(ISBLANK(P5),E5, (E5*G5)/P5),0)</f>
        <v>386</v>
      </c>
      <c r="R5" s="109">
        <v>95.36</v>
      </c>
      <c r="S5" s="110">
        <f>Q5*R5</f>
        <v>36808.959999999999</v>
      </c>
      <c r="T5" s="65"/>
      <c r="U5" s="7"/>
    </row>
    <row r="6" spans="1:21" s="51" customFormat="1" ht="34.5" customHeight="1" x14ac:dyDescent="0.25">
      <c r="A6" s="52">
        <v>3</v>
      </c>
      <c r="B6" s="87" t="s">
        <v>235</v>
      </c>
      <c r="C6" s="30" t="s">
        <v>13</v>
      </c>
      <c r="D6" s="68" t="s">
        <v>207</v>
      </c>
      <c r="E6" s="66">
        <v>334</v>
      </c>
      <c r="F6" s="93" t="s">
        <v>414</v>
      </c>
      <c r="G6" s="58">
        <v>1000</v>
      </c>
      <c r="H6" s="93" t="s">
        <v>576</v>
      </c>
      <c r="I6" s="80">
        <v>1000</v>
      </c>
      <c r="J6" s="58">
        <f t="shared" si="0"/>
        <v>334</v>
      </c>
      <c r="K6" s="85">
        <v>32.07</v>
      </c>
      <c r="L6" s="25">
        <f t="shared" ref="L6:L69" si="2">J6*K6</f>
        <v>10711.38</v>
      </c>
      <c r="M6" s="101" t="s">
        <v>741</v>
      </c>
      <c r="N6" s="102">
        <v>1000</v>
      </c>
      <c r="O6" s="111" t="s">
        <v>742</v>
      </c>
      <c r="P6" s="103">
        <v>1000</v>
      </c>
      <c r="Q6" s="102">
        <f t="shared" si="1"/>
        <v>334</v>
      </c>
      <c r="R6" s="104">
        <v>66.69</v>
      </c>
      <c r="S6" s="105">
        <f>Q6*R6</f>
        <v>22274.46</v>
      </c>
      <c r="T6" s="56"/>
      <c r="U6" s="7"/>
    </row>
    <row r="7" spans="1:21" s="9" customFormat="1" ht="34.5" customHeight="1" x14ac:dyDescent="0.25">
      <c r="A7" s="230">
        <v>4</v>
      </c>
      <c r="B7" s="227" t="s">
        <v>14</v>
      </c>
      <c r="C7" s="34" t="s">
        <v>15</v>
      </c>
      <c r="D7" s="231" t="s">
        <v>207</v>
      </c>
      <c r="E7" s="251">
        <v>32</v>
      </c>
      <c r="F7" s="232" t="s">
        <v>415</v>
      </c>
      <c r="G7" s="236">
        <v>1000</v>
      </c>
      <c r="H7" s="232" t="s">
        <v>577</v>
      </c>
      <c r="I7" s="205">
        <v>1000</v>
      </c>
      <c r="J7" s="236">
        <f t="shared" si="0"/>
        <v>32</v>
      </c>
      <c r="K7" s="232">
        <v>85.8</v>
      </c>
      <c r="L7" s="241">
        <f t="shared" si="2"/>
        <v>2745.6</v>
      </c>
      <c r="M7" s="165" t="s">
        <v>743</v>
      </c>
      <c r="N7" s="166">
        <v>1000</v>
      </c>
      <c r="O7" s="167" t="s">
        <v>15</v>
      </c>
      <c r="P7" s="168">
        <v>1000</v>
      </c>
      <c r="Q7" s="166">
        <f t="shared" si="1"/>
        <v>32</v>
      </c>
      <c r="R7" s="174">
        <v>115.35</v>
      </c>
      <c r="S7" s="175">
        <f>Q7*R7</f>
        <v>3691.2</v>
      </c>
      <c r="T7" s="234"/>
      <c r="U7" s="7"/>
    </row>
    <row r="8" spans="1:21" s="9" customFormat="1" ht="34.5" customHeight="1" x14ac:dyDescent="0.25">
      <c r="A8" s="230"/>
      <c r="B8" s="227"/>
      <c r="C8" s="34" t="s">
        <v>254</v>
      </c>
      <c r="D8" s="231"/>
      <c r="E8" s="251">
        <v>0</v>
      </c>
      <c r="F8" s="232"/>
      <c r="G8" s="236"/>
      <c r="H8" s="232"/>
      <c r="I8" s="207"/>
      <c r="J8" s="236">
        <f t="shared" si="0"/>
        <v>0</v>
      </c>
      <c r="K8" s="232"/>
      <c r="L8" s="242"/>
      <c r="M8" s="165"/>
      <c r="N8" s="166"/>
      <c r="O8" s="167"/>
      <c r="P8" s="168"/>
      <c r="Q8" s="166">
        <f t="shared" si="1"/>
        <v>0</v>
      </c>
      <c r="R8" s="174"/>
      <c r="S8" s="175"/>
      <c r="T8" s="234"/>
      <c r="U8" s="7"/>
    </row>
    <row r="9" spans="1:21" s="51" customFormat="1" ht="34.5" customHeight="1" x14ac:dyDescent="0.25">
      <c r="A9" s="182">
        <v>5</v>
      </c>
      <c r="B9" s="184" t="s">
        <v>16</v>
      </c>
      <c r="C9" s="30" t="s">
        <v>17</v>
      </c>
      <c r="D9" s="244" t="s">
        <v>207</v>
      </c>
      <c r="E9" s="261">
        <v>178</v>
      </c>
      <c r="F9" s="187" t="s">
        <v>416</v>
      </c>
      <c r="G9" s="185">
        <v>1000</v>
      </c>
      <c r="H9" s="187" t="s">
        <v>578</v>
      </c>
      <c r="I9" s="189">
        <v>1000</v>
      </c>
      <c r="J9" s="185">
        <f t="shared" si="0"/>
        <v>178</v>
      </c>
      <c r="K9" s="187">
        <v>79.55</v>
      </c>
      <c r="L9" s="237">
        <f t="shared" si="2"/>
        <v>14159.9</v>
      </c>
      <c r="M9" s="157" t="s">
        <v>744</v>
      </c>
      <c r="N9" s="158">
        <v>1000</v>
      </c>
      <c r="O9" s="164" t="s">
        <v>17</v>
      </c>
      <c r="P9" s="159">
        <v>1000</v>
      </c>
      <c r="Q9" s="158">
        <f t="shared" si="1"/>
        <v>178</v>
      </c>
      <c r="R9" s="172">
        <v>115.35</v>
      </c>
      <c r="S9" s="173">
        <f>Q9*R9</f>
        <v>20532.3</v>
      </c>
      <c r="T9" s="180"/>
      <c r="U9" s="7"/>
    </row>
    <row r="10" spans="1:21" s="51" customFormat="1" ht="34.5" customHeight="1" x14ac:dyDescent="0.25">
      <c r="A10" s="183"/>
      <c r="B10" s="184"/>
      <c r="C10" s="30" t="s">
        <v>255</v>
      </c>
      <c r="D10" s="245"/>
      <c r="E10" s="262">
        <v>0</v>
      </c>
      <c r="F10" s="188"/>
      <c r="G10" s="186"/>
      <c r="H10" s="188"/>
      <c r="I10" s="190"/>
      <c r="J10" s="186">
        <f t="shared" si="0"/>
        <v>0</v>
      </c>
      <c r="K10" s="188"/>
      <c r="L10" s="238"/>
      <c r="M10" s="157"/>
      <c r="N10" s="158"/>
      <c r="O10" s="164"/>
      <c r="P10" s="159"/>
      <c r="Q10" s="158">
        <f t="shared" si="1"/>
        <v>0</v>
      </c>
      <c r="R10" s="172"/>
      <c r="S10" s="173"/>
      <c r="T10" s="181"/>
      <c r="U10" s="7"/>
    </row>
    <row r="11" spans="1:21" s="51" customFormat="1" ht="34.5" customHeight="1" x14ac:dyDescent="0.25">
      <c r="A11" s="230">
        <v>6</v>
      </c>
      <c r="B11" s="227" t="s">
        <v>18</v>
      </c>
      <c r="C11" s="34" t="s">
        <v>19</v>
      </c>
      <c r="D11" s="231" t="s">
        <v>207</v>
      </c>
      <c r="E11" s="251">
        <v>240</v>
      </c>
      <c r="F11" s="232" t="s">
        <v>417</v>
      </c>
      <c r="G11" s="236">
        <v>1000</v>
      </c>
      <c r="H11" s="232" t="s">
        <v>579</v>
      </c>
      <c r="I11" s="205">
        <v>1000</v>
      </c>
      <c r="J11" s="236">
        <f t="shared" si="0"/>
        <v>240</v>
      </c>
      <c r="K11" s="232">
        <v>80</v>
      </c>
      <c r="L11" s="241">
        <f t="shared" si="2"/>
        <v>19200</v>
      </c>
      <c r="M11" s="165" t="s">
        <v>745</v>
      </c>
      <c r="N11" s="166">
        <v>1000</v>
      </c>
      <c r="O11" s="167" t="s">
        <v>19</v>
      </c>
      <c r="P11" s="168">
        <v>1000</v>
      </c>
      <c r="Q11" s="166">
        <f t="shared" si="1"/>
        <v>240</v>
      </c>
      <c r="R11" s="174">
        <v>115.35</v>
      </c>
      <c r="S11" s="175">
        <f>Q11*R11</f>
        <v>27684</v>
      </c>
      <c r="T11" s="234"/>
      <c r="U11" s="7"/>
    </row>
    <row r="12" spans="1:21" s="51" customFormat="1" ht="34.5" customHeight="1" x14ac:dyDescent="0.25">
      <c r="A12" s="230"/>
      <c r="B12" s="227"/>
      <c r="C12" s="34" t="s">
        <v>256</v>
      </c>
      <c r="D12" s="231"/>
      <c r="E12" s="251">
        <v>0</v>
      </c>
      <c r="F12" s="232"/>
      <c r="G12" s="236"/>
      <c r="H12" s="232"/>
      <c r="I12" s="207"/>
      <c r="J12" s="236">
        <f t="shared" si="0"/>
        <v>0</v>
      </c>
      <c r="K12" s="232"/>
      <c r="L12" s="242"/>
      <c r="M12" s="165"/>
      <c r="N12" s="166"/>
      <c r="O12" s="167"/>
      <c r="P12" s="168"/>
      <c r="Q12" s="166">
        <f t="shared" si="1"/>
        <v>0</v>
      </c>
      <c r="R12" s="174"/>
      <c r="S12" s="175"/>
      <c r="T12" s="234"/>
      <c r="U12" s="7"/>
    </row>
    <row r="13" spans="1:21" s="51" customFormat="1" ht="34.5" customHeight="1" x14ac:dyDescent="0.25">
      <c r="A13" s="233">
        <v>7</v>
      </c>
      <c r="B13" s="184" t="s">
        <v>20</v>
      </c>
      <c r="C13" s="30" t="s">
        <v>21</v>
      </c>
      <c r="D13" s="240" t="s">
        <v>207</v>
      </c>
      <c r="E13" s="252">
        <v>416</v>
      </c>
      <c r="F13" s="179" t="s">
        <v>418</v>
      </c>
      <c r="G13" s="235">
        <v>1000</v>
      </c>
      <c r="H13" s="179" t="s">
        <v>580</v>
      </c>
      <c r="I13" s="189">
        <v>1000</v>
      </c>
      <c r="J13" s="235">
        <f t="shared" si="0"/>
        <v>416</v>
      </c>
      <c r="K13" s="179">
        <v>82.51</v>
      </c>
      <c r="L13" s="237">
        <f t="shared" si="2"/>
        <v>34324.160000000003</v>
      </c>
      <c r="M13" s="157" t="s">
        <v>746</v>
      </c>
      <c r="N13" s="158">
        <v>1000</v>
      </c>
      <c r="O13" s="164" t="s">
        <v>21</v>
      </c>
      <c r="P13" s="159">
        <v>1000</v>
      </c>
      <c r="Q13" s="158">
        <f t="shared" si="1"/>
        <v>416</v>
      </c>
      <c r="R13" s="172">
        <v>115.35</v>
      </c>
      <c r="S13" s="173">
        <f>Q13*R13</f>
        <v>47985.599999999999</v>
      </c>
      <c r="T13" s="239"/>
      <c r="U13" s="7"/>
    </row>
    <row r="14" spans="1:21" s="51" customFormat="1" ht="34.5" customHeight="1" x14ac:dyDescent="0.25">
      <c r="A14" s="233"/>
      <c r="B14" s="184"/>
      <c r="C14" s="30" t="s">
        <v>257</v>
      </c>
      <c r="D14" s="240"/>
      <c r="E14" s="252">
        <v>0</v>
      </c>
      <c r="F14" s="179"/>
      <c r="G14" s="235"/>
      <c r="H14" s="179"/>
      <c r="I14" s="190"/>
      <c r="J14" s="235">
        <f t="shared" si="0"/>
        <v>0</v>
      </c>
      <c r="K14" s="179"/>
      <c r="L14" s="238"/>
      <c r="M14" s="157"/>
      <c r="N14" s="158"/>
      <c r="O14" s="164"/>
      <c r="P14" s="159"/>
      <c r="Q14" s="158">
        <f t="shared" si="1"/>
        <v>0</v>
      </c>
      <c r="R14" s="172"/>
      <c r="S14" s="173"/>
      <c r="T14" s="239"/>
      <c r="U14" s="7"/>
    </row>
    <row r="15" spans="1:21" s="9" customFormat="1" ht="34.5" customHeight="1" x14ac:dyDescent="0.25">
      <c r="A15" s="57">
        <v>8</v>
      </c>
      <c r="B15" s="37" t="s">
        <v>370</v>
      </c>
      <c r="C15" s="38" t="s">
        <v>13</v>
      </c>
      <c r="D15" s="35" t="s">
        <v>207</v>
      </c>
      <c r="E15" s="35" t="s">
        <v>411</v>
      </c>
      <c r="F15" s="95" t="s">
        <v>419</v>
      </c>
      <c r="G15" s="35" t="s">
        <v>383</v>
      </c>
      <c r="H15" s="95" t="s">
        <v>581</v>
      </c>
      <c r="I15" s="79">
        <v>1000</v>
      </c>
      <c r="J15" s="64">
        <f t="shared" si="0"/>
        <v>540</v>
      </c>
      <c r="K15" s="83">
        <v>9.1300000000000008</v>
      </c>
      <c r="L15" s="36">
        <f t="shared" si="2"/>
        <v>4930.2000000000007</v>
      </c>
      <c r="M15" s="106" t="s">
        <v>747</v>
      </c>
      <c r="N15" s="112" t="s">
        <v>383</v>
      </c>
      <c r="O15" s="113" t="s">
        <v>748</v>
      </c>
      <c r="P15" s="108">
        <v>1000</v>
      </c>
      <c r="Q15" s="107">
        <f t="shared" si="1"/>
        <v>540</v>
      </c>
      <c r="R15" s="109">
        <v>7.68</v>
      </c>
      <c r="S15" s="110">
        <f>Q15*R15</f>
        <v>4147.2</v>
      </c>
      <c r="T15" s="65"/>
      <c r="U15" s="7"/>
    </row>
    <row r="16" spans="1:21" s="51" customFormat="1" ht="34.5" customHeight="1" x14ac:dyDescent="0.25">
      <c r="A16" s="233">
        <v>9</v>
      </c>
      <c r="B16" s="184" t="s">
        <v>22</v>
      </c>
      <c r="C16" s="30" t="s">
        <v>23</v>
      </c>
      <c r="D16" s="240" t="s">
        <v>207</v>
      </c>
      <c r="E16" s="252">
        <v>425</v>
      </c>
      <c r="F16" s="179" t="s">
        <v>420</v>
      </c>
      <c r="G16" s="235">
        <v>1000</v>
      </c>
      <c r="H16" s="179" t="s">
        <v>582</v>
      </c>
      <c r="I16" s="189">
        <v>1000</v>
      </c>
      <c r="J16" s="235">
        <f t="shared" si="0"/>
        <v>425</v>
      </c>
      <c r="K16" s="179">
        <v>38.81</v>
      </c>
      <c r="L16" s="237">
        <f t="shared" si="2"/>
        <v>16494.25</v>
      </c>
      <c r="M16" s="157" t="s">
        <v>749</v>
      </c>
      <c r="N16" s="158">
        <v>1000</v>
      </c>
      <c r="O16" s="164" t="s">
        <v>750</v>
      </c>
      <c r="P16" s="159">
        <v>1000</v>
      </c>
      <c r="Q16" s="158">
        <f t="shared" si="1"/>
        <v>425</v>
      </c>
      <c r="R16" s="172">
        <v>27.26</v>
      </c>
      <c r="S16" s="173">
        <f>Q16*R16</f>
        <v>11585.5</v>
      </c>
      <c r="T16" s="239"/>
      <c r="U16" s="7"/>
    </row>
    <row r="17" spans="1:21" s="51" customFormat="1" ht="34.5" customHeight="1" x14ac:dyDescent="0.25">
      <c r="A17" s="233"/>
      <c r="B17" s="184"/>
      <c r="C17" s="30" t="s">
        <v>258</v>
      </c>
      <c r="D17" s="240"/>
      <c r="E17" s="252">
        <v>0</v>
      </c>
      <c r="F17" s="179"/>
      <c r="G17" s="235"/>
      <c r="H17" s="179"/>
      <c r="I17" s="190"/>
      <c r="J17" s="235">
        <f t="shared" si="0"/>
        <v>0</v>
      </c>
      <c r="K17" s="179"/>
      <c r="L17" s="238"/>
      <c r="M17" s="157"/>
      <c r="N17" s="158"/>
      <c r="O17" s="164"/>
      <c r="P17" s="159"/>
      <c r="Q17" s="158">
        <f t="shared" si="1"/>
        <v>0</v>
      </c>
      <c r="R17" s="172"/>
      <c r="S17" s="173"/>
      <c r="T17" s="239"/>
      <c r="U17" s="7"/>
    </row>
    <row r="18" spans="1:21" s="9" customFormat="1" ht="34.5" customHeight="1" x14ac:dyDescent="0.25">
      <c r="A18" s="196">
        <v>10</v>
      </c>
      <c r="B18" s="227" t="s">
        <v>24</v>
      </c>
      <c r="C18" s="34" t="s">
        <v>25</v>
      </c>
      <c r="D18" s="228" t="s">
        <v>222</v>
      </c>
      <c r="E18" s="263">
        <v>125</v>
      </c>
      <c r="F18" s="202" t="s">
        <v>421</v>
      </c>
      <c r="G18" s="199">
        <v>2000</v>
      </c>
      <c r="H18" s="202" t="s">
        <v>583</v>
      </c>
      <c r="I18" s="205">
        <v>2000</v>
      </c>
      <c r="J18" s="199">
        <f t="shared" si="0"/>
        <v>125</v>
      </c>
      <c r="K18" s="202">
        <v>15.52</v>
      </c>
      <c r="L18" s="241">
        <f t="shared" si="2"/>
        <v>1940</v>
      </c>
      <c r="M18" s="165" t="s">
        <v>751</v>
      </c>
      <c r="N18" s="166">
        <v>2000</v>
      </c>
      <c r="O18" s="167" t="s">
        <v>25</v>
      </c>
      <c r="P18" s="168">
        <v>2000</v>
      </c>
      <c r="Q18" s="166">
        <f t="shared" si="1"/>
        <v>125</v>
      </c>
      <c r="R18" s="174">
        <v>14.2</v>
      </c>
      <c r="S18" s="175">
        <f>Q18*R18</f>
        <v>1775</v>
      </c>
      <c r="T18" s="214"/>
      <c r="U18" s="7"/>
    </row>
    <row r="19" spans="1:21" s="9" customFormat="1" ht="34.5" customHeight="1" x14ac:dyDescent="0.25">
      <c r="A19" s="198"/>
      <c r="B19" s="227"/>
      <c r="C19" s="34" t="s">
        <v>259</v>
      </c>
      <c r="D19" s="229"/>
      <c r="E19" s="264">
        <v>0</v>
      </c>
      <c r="F19" s="204"/>
      <c r="G19" s="201"/>
      <c r="H19" s="204"/>
      <c r="I19" s="207"/>
      <c r="J19" s="201">
        <f t="shared" si="0"/>
        <v>0</v>
      </c>
      <c r="K19" s="204"/>
      <c r="L19" s="242"/>
      <c r="M19" s="165"/>
      <c r="N19" s="166"/>
      <c r="O19" s="167"/>
      <c r="P19" s="168"/>
      <c r="Q19" s="166">
        <f t="shared" si="1"/>
        <v>0</v>
      </c>
      <c r="R19" s="174"/>
      <c r="S19" s="175"/>
      <c r="T19" s="216"/>
      <c r="U19" s="7"/>
    </row>
    <row r="20" spans="1:21" s="51" customFormat="1" ht="34.5" customHeight="1" x14ac:dyDescent="0.25">
      <c r="A20" s="70">
        <v>11</v>
      </c>
      <c r="B20" s="29" t="s">
        <v>371</v>
      </c>
      <c r="C20" s="30" t="s">
        <v>13</v>
      </c>
      <c r="D20" s="71" t="s">
        <v>207</v>
      </c>
      <c r="E20" s="75">
        <v>275</v>
      </c>
      <c r="F20" s="94" t="s">
        <v>422</v>
      </c>
      <c r="G20" s="72">
        <v>1000</v>
      </c>
      <c r="H20" s="94" t="s">
        <v>584</v>
      </c>
      <c r="I20" s="76">
        <v>1000</v>
      </c>
      <c r="J20" s="72">
        <f t="shared" si="0"/>
        <v>275</v>
      </c>
      <c r="K20" s="84">
        <v>65.39</v>
      </c>
      <c r="L20" s="26">
        <f t="shared" si="2"/>
        <v>17982.25</v>
      </c>
      <c r="M20" s="114" t="s">
        <v>752</v>
      </c>
      <c r="N20" s="115">
        <v>1000</v>
      </c>
      <c r="O20" s="116" t="s">
        <v>753</v>
      </c>
      <c r="P20" s="117">
        <v>6000</v>
      </c>
      <c r="Q20" s="115">
        <f t="shared" si="1"/>
        <v>46</v>
      </c>
      <c r="R20" s="118">
        <v>152.04</v>
      </c>
      <c r="S20" s="119">
        <f t="shared" ref="S20:S35" si="3">Q20*R20</f>
        <v>6993.8399999999992</v>
      </c>
      <c r="T20" s="73"/>
      <c r="U20" s="7"/>
    </row>
    <row r="21" spans="1:21" s="9" customFormat="1" ht="34.5" customHeight="1" x14ac:dyDescent="0.25">
      <c r="A21" s="59">
        <v>12</v>
      </c>
      <c r="B21" s="74" t="s">
        <v>372</v>
      </c>
      <c r="C21" s="34" t="s">
        <v>13</v>
      </c>
      <c r="D21" s="60" t="s">
        <v>226</v>
      </c>
      <c r="E21" s="61">
        <v>216</v>
      </c>
      <c r="F21" s="96" t="s">
        <v>423</v>
      </c>
      <c r="G21" s="62">
        <v>250</v>
      </c>
      <c r="H21" s="96" t="s">
        <v>585</v>
      </c>
      <c r="I21" s="77">
        <v>250</v>
      </c>
      <c r="J21" s="62">
        <f t="shared" si="0"/>
        <v>216</v>
      </c>
      <c r="K21" s="86">
        <v>95.19</v>
      </c>
      <c r="L21" s="39">
        <f t="shared" si="2"/>
        <v>20561.04</v>
      </c>
      <c r="M21" s="120" t="s">
        <v>754</v>
      </c>
      <c r="N21" s="121">
        <v>250</v>
      </c>
      <c r="O21" s="122" t="s">
        <v>755</v>
      </c>
      <c r="P21" s="123">
        <v>250</v>
      </c>
      <c r="Q21" s="121">
        <f t="shared" si="1"/>
        <v>216</v>
      </c>
      <c r="R21" s="124">
        <v>111.09</v>
      </c>
      <c r="S21" s="125">
        <f t="shared" si="3"/>
        <v>23995.440000000002</v>
      </c>
      <c r="T21" s="53"/>
      <c r="U21" s="7"/>
    </row>
    <row r="22" spans="1:21" s="51" customFormat="1" ht="34.5" customHeight="1" x14ac:dyDescent="0.25">
      <c r="A22" s="70">
        <v>13</v>
      </c>
      <c r="B22" s="29" t="s">
        <v>373</v>
      </c>
      <c r="C22" s="30" t="s">
        <v>13</v>
      </c>
      <c r="D22" s="71" t="s">
        <v>207</v>
      </c>
      <c r="E22" s="75">
        <v>516</v>
      </c>
      <c r="F22" s="94" t="s">
        <v>424</v>
      </c>
      <c r="G22" s="72">
        <v>1000</v>
      </c>
      <c r="H22" s="94" t="s">
        <v>586</v>
      </c>
      <c r="I22" s="76">
        <v>900</v>
      </c>
      <c r="J22" s="72">
        <f t="shared" si="0"/>
        <v>573</v>
      </c>
      <c r="K22" s="84">
        <v>31.68</v>
      </c>
      <c r="L22" s="26">
        <f t="shared" si="2"/>
        <v>18152.64</v>
      </c>
      <c r="M22" s="114" t="s">
        <v>756</v>
      </c>
      <c r="N22" s="115">
        <v>1000</v>
      </c>
      <c r="O22" s="116" t="s">
        <v>757</v>
      </c>
      <c r="P22" s="117">
        <v>1000</v>
      </c>
      <c r="Q22" s="115">
        <f t="shared" si="1"/>
        <v>516</v>
      </c>
      <c r="R22" s="118">
        <v>16.64</v>
      </c>
      <c r="S22" s="119">
        <f t="shared" si="3"/>
        <v>8586.24</v>
      </c>
      <c r="T22" s="73"/>
      <c r="U22" s="7"/>
    </row>
    <row r="23" spans="1:21" s="9" customFormat="1" ht="34.5" customHeight="1" x14ac:dyDescent="0.25">
      <c r="A23" s="59">
        <v>14</v>
      </c>
      <c r="B23" s="74" t="s">
        <v>374</v>
      </c>
      <c r="C23" s="34" t="s">
        <v>13</v>
      </c>
      <c r="D23" s="60" t="s">
        <v>213</v>
      </c>
      <c r="E23" s="61">
        <v>301</v>
      </c>
      <c r="F23" s="96" t="s">
        <v>425</v>
      </c>
      <c r="G23" s="62">
        <v>500</v>
      </c>
      <c r="H23" s="96" t="s">
        <v>587</v>
      </c>
      <c r="I23" s="77">
        <v>500</v>
      </c>
      <c r="J23" s="62">
        <f t="shared" si="0"/>
        <v>301</v>
      </c>
      <c r="K23" s="86">
        <v>121.42</v>
      </c>
      <c r="L23" s="39">
        <f t="shared" si="2"/>
        <v>36547.42</v>
      </c>
      <c r="M23" s="120" t="s">
        <v>758</v>
      </c>
      <c r="N23" s="121">
        <v>500</v>
      </c>
      <c r="O23" s="122" t="s">
        <v>759</v>
      </c>
      <c r="P23" s="123">
        <v>500</v>
      </c>
      <c r="Q23" s="121">
        <f t="shared" si="1"/>
        <v>301</v>
      </c>
      <c r="R23" s="124">
        <v>75.25</v>
      </c>
      <c r="S23" s="125">
        <f t="shared" si="3"/>
        <v>22650.25</v>
      </c>
      <c r="T23" s="53"/>
      <c r="U23" s="7"/>
    </row>
    <row r="24" spans="1:21" s="51" customFormat="1" ht="34.5" customHeight="1" x14ac:dyDescent="0.25">
      <c r="A24" s="70">
        <v>15</v>
      </c>
      <c r="B24" s="29" t="s">
        <v>375</v>
      </c>
      <c r="C24" s="30" t="s">
        <v>13</v>
      </c>
      <c r="D24" s="71" t="s">
        <v>213</v>
      </c>
      <c r="E24" s="75">
        <v>5843</v>
      </c>
      <c r="F24" s="94" t="s">
        <v>426</v>
      </c>
      <c r="G24" s="72">
        <v>500</v>
      </c>
      <c r="H24" s="94" t="s">
        <v>588</v>
      </c>
      <c r="I24" s="76">
        <v>500</v>
      </c>
      <c r="J24" s="72">
        <f t="shared" si="0"/>
        <v>5843</v>
      </c>
      <c r="K24" s="84">
        <v>33.86</v>
      </c>
      <c r="L24" s="26">
        <f t="shared" si="2"/>
        <v>197843.98</v>
      </c>
      <c r="M24" s="114" t="s">
        <v>760</v>
      </c>
      <c r="N24" s="115">
        <v>500</v>
      </c>
      <c r="O24" s="116" t="s">
        <v>761</v>
      </c>
      <c r="P24" s="117">
        <v>500</v>
      </c>
      <c r="Q24" s="115">
        <f t="shared" si="1"/>
        <v>5843</v>
      </c>
      <c r="R24" s="118">
        <v>24.65</v>
      </c>
      <c r="S24" s="119">
        <f t="shared" si="3"/>
        <v>144029.94999999998</v>
      </c>
      <c r="T24" s="73"/>
      <c r="U24" s="7"/>
    </row>
    <row r="25" spans="1:21" s="9" customFormat="1" ht="34.5" customHeight="1" x14ac:dyDescent="0.25">
      <c r="A25" s="57">
        <v>16</v>
      </c>
      <c r="B25" s="88" t="s">
        <v>26</v>
      </c>
      <c r="C25" s="34" t="s">
        <v>13</v>
      </c>
      <c r="D25" s="67" t="s">
        <v>27</v>
      </c>
      <c r="E25" s="63">
        <v>356</v>
      </c>
      <c r="F25" s="95" t="s">
        <v>427</v>
      </c>
      <c r="G25" s="64">
        <v>6</v>
      </c>
      <c r="H25" s="95" t="s">
        <v>589</v>
      </c>
      <c r="I25" s="79">
        <v>6</v>
      </c>
      <c r="J25" s="64">
        <f t="shared" si="0"/>
        <v>356</v>
      </c>
      <c r="K25" s="83">
        <v>21.87</v>
      </c>
      <c r="L25" s="36">
        <f t="shared" si="2"/>
        <v>7785.72</v>
      </c>
      <c r="M25" s="106" t="s">
        <v>762</v>
      </c>
      <c r="N25" s="107">
        <v>6</v>
      </c>
      <c r="O25" s="113" t="s">
        <v>763</v>
      </c>
      <c r="P25" s="108">
        <v>6</v>
      </c>
      <c r="Q25" s="107">
        <f t="shared" si="1"/>
        <v>356</v>
      </c>
      <c r="R25" s="109">
        <v>18.91</v>
      </c>
      <c r="S25" s="110">
        <f t="shared" si="3"/>
        <v>6731.96</v>
      </c>
      <c r="T25" s="65"/>
      <c r="U25" s="7"/>
    </row>
    <row r="26" spans="1:21" s="51" customFormat="1" ht="34.5" customHeight="1" x14ac:dyDescent="0.25">
      <c r="A26" s="52">
        <v>17</v>
      </c>
      <c r="B26" s="87" t="s">
        <v>227</v>
      </c>
      <c r="C26" s="30" t="s">
        <v>28</v>
      </c>
      <c r="D26" s="68" t="s">
        <v>207</v>
      </c>
      <c r="E26" s="66">
        <v>149</v>
      </c>
      <c r="F26" s="93" t="s">
        <v>428</v>
      </c>
      <c r="G26" s="58">
        <v>1000</v>
      </c>
      <c r="H26" s="93" t="s">
        <v>590</v>
      </c>
      <c r="I26" s="80">
        <v>1000</v>
      </c>
      <c r="J26" s="58">
        <f t="shared" si="0"/>
        <v>149</v>
      </c>
      <c r="K26" s="85">
        <v>126.19</v>
      </c>
      <c r="L26" s="25">
        <f t="shared" si="2"/>
        <v>18802.310000000001</v>
      </c>
      <c r="M26" s="101" t="s">
        <v>764</v>
      </c>
      <c r="N26" s="102">
        <v>1000</v>
      </c>
      <c r="O26" s="126" t="s">
        <v>28</v>
      </c>
      <c r="P26" s="103">
        <v>1000</v>
      </c>
      <c r="Q26" s="102">
        <f t="shared" si="1"/>
        <v>149</v>
      </c>
      <c r="R26" s="104">
        <v>111.88</v>
      </c>
      <c r="S26" s="105">
        <f t="shared" si="3"/>
        <v>16670.12</v>
      </c>
      <c r="T26" s="56"/>
      <c r="U26" s="7"/>
    </row>
    <row r="27" spans="1:21" s="9" customFormat="1" ht="34.5" customHeight="1" x14ac:dyDescent="0.25">
      <c r="A27" s="57" t="s">
        <v>388</v>
      </c>
      <c r="B27" s="88" t="s">
        <v>344</v>
      </c>
      <c r="C27" s="34" t="s">
        <v>340</v>
      </c>
      <c r="D27" s="67" t="s">
        <v>213</v>
      </c>
      <c r="E27" s="63">
        <v>89</v>
      </c>
      <c r="F27" s="95" t="s">
        <v>429</v>
      </c>
      <c r="G27" s="64">
        <v>500</v>
      </c>
      <c r="H27" s="95" t="s">
        <v>591</v>
      </c>
      <c r="I27" s="79">
        <v>500</v>
      </c>
      <c r="J27" s="64">
        <f t="shared" si="0"/>
        <v>89</v>
      </c>
      <c r="K27" s="83">
        <v>30.55</v>
      </c>
      <c r="L27" s="36">
        <f t="shared" si="2"/>
        <v>2718.9500000000003</v>
      </c>
      <c r="M27" s="106" t="s">
        <v>765</v>
      </c>
      <c r="N27" s="107">
        <v>500</v>
      </c>
      <c r="O27" s="127" t="s">
        <v>340</v>
      </c>
      <c r="P27" s="108">
        <v>500</v>
      </c>
      <c r="Q27" s="107">
        <f t="shared" si="1"/>
        <v>89</v>
      </c>
      <c r="R27" s="109">
        <v>36</v>
      </c>
      <c r="S27" s="110">
        <f t="shared" si="3"/>
        <v>3204</v>
      </c>
      <c r="T27" s="65"/>
      <c r="U27" s="7"/>
    </row>
    <row r="28" spans="1:21" s="51" customFormat="1" ht="34.5" customHeight="1" x14ac:dyDescent="0.25">
      <c r="A28" s="52">
        <v>18</v>
      </c>
      <c r="B28" s="87" t="s">
        <v>29</v>
      </c>
      <c r="C28" s="31" t="s">
        <v>30</v>
      </c>
      <c r="D28" s="68" t="s">
        <v>213</v>
      </c>
      <c r="E28" s="66">
        <v>154</v>
      </c>
      <c r="F28" s="93" t="s">
        <v>430</v>
      </c>
      <c r="G28" s="58">
        <v>500</v>
      </c>
      <c r="H28" s="93" t="s">
        <v>592</v>
      </c>
      <c r="I28" s="80">
        <v>500</v>
      </c>
      <c r="J28" s="58">
        <f t="shared" si="0"/>
        <v>154</v>
      </c>
      <c r="K28" s="85">
        <v>76.88</v>
      </c>
      <c r="L28" s="25">
        <f t="shared" si="2"/>
        <v>11839.519999999999</v>
      </c>
      <c r="M28" s="101" t="s">
        <v>766</v>
      </c>
      <c r="N28" s="102">
        <v>500</v>
      </c>
      <c r="O28" s="128" t="s">
        <v>30</v>
      </c>
      <c r="P28" s="103">
        <v>500</v>
      </c>
      <c r="Q28" s="102">
        <f t="shared" si="1"/>
        <v>154</v>
      </c>
      <c r="R28" s="104">
        <v>66.94</v>
      </c>
      <c r="S28" s="105">
        <f t="shared" si="3"/>
        <v>10308.76</v>
      </c>
      <c r="T28" s="56"/>
      <c r="U28" s="7"/>
    </row>
    <row r="29" spans="1:21" s="9" customFormat="1" ht="34.5" customHeight="1" x14ac:dyDescent="0.25">
      <c r="A29" s="57" t="s">
        <v>389</v>
      </c>
      <c r="B29" s="88" t="s">
        <v>31</v>
      </c>
      <c r="C29" s="41" t="s">
        <v>32</v>
      </c>
      <c r="D29" s="67" t="s">
        <v>213</v>
      </c>
      <c r="E29" s="63">
        <v>48</v>
      </c>
      <c r="F29" s="95" t="s">
        <v>431</v>
      </c>
      <c r="G29" s="64">
        <v>500</v>
      </c>
      <c r="H29" s="95" t="s">
        <v>593</v>
      </c>
      <c r="I29" s="79">
        <v>500</v>
      </c>
      <c r="J29" s="64">
        <f t="shared" si="0"/>
        <v>48</v>
      </c>
      <c r="K29" s="83">
        <v>71.25</v>
      </c>
      <c r="L29" s="36">
        <f t="shared" si="2"/>
        <v>3420</v>
      </c>
      <c r="M29" s="106" t="s">
        <v>767</v>
      </c>
      <c r="N29" s="107">
        <v>500</v>
      </c>
      <c r="O29" s="129" t="s">
        <v>32</v>
      </c>
      <c r="P29" s="108">
        <v>500</v>
      </c>
      <c r="Q29" s="107">
        <f t="shared" si="1"/>
        <v>48</v>
      </c>
      <c r="R29" s="109">
        <v>57.64</v>
      </c>
      <c r="S29" s="110">
        <f t="shared" si="3"/>
        <v>2766.7200000000003</v>
      </c>
      <c r="T29" s="65"/>
      <c r="U29" s="7"/>
    </row>
    <row r="30" spans="1:21" s="51" customFormat="1" ht="34.5" customHeight="1" x14ac:dyDescent="0.25">
      <c r="A30" s="52">
        <v>19</v>
      </c>
      <c r="B30" s="87" t="s">
        <v>33</v>
      </c>
      <c r="C30" s="31" t="s">
        <v>34</v>
      </c>
      <c r="D30" s="68" t="s">
        <v>229</v>
      </c>
      <c r="E30" s="66">
        <v>345</v>
      </c>
      <c r="F30" s="93" t="s">
        <v>432</v>
      </c>
      <c r="G30" s="58">
        <v>300</v>
      </c>
      <c r="H30" s="93" t="s">
        <v>594</v>
      </c>
      <c r="I30" s="80">
        <v>300</v>
      </c>
      <c r="J30" s="55">
        <f t="shared" si="0"/>
        <v>345</v>
      </c>
      <c r="K30" s="78">
        <v>86.35</v>
      </c>
      <c r="L30" s="20">
        <f t="shared" si="2"/>
        <v>29790.749999999996</v>
      </c>
      <c r="M30" s="101" t="s">
        <v>768</v>
      </c>
      <c r="N30" s="102">
        <v>300</v>
      </c>
      <c r="O30" s="128" t="s">
        <v>34</v>
      </c>
      <c r="P30" s="103">
        <v>300</v>
      </c>
      <c r="Q30" s="130">
        <f t="shared" si="1"/>
        <v>345</v>
      </c>
      <c r="R30" s="131">
        <v>75.290000000000006</v>
      </c>
      <c r="S30" s="132">
        <f t="shared" si="3"/>
        <v>25975.050000000003</v>
      </c>
      <c r="T30" s="56"/>
      <c r="U30" s="7"/>
    </row>
    <row r="31" spans="1:21" s="9" customFormat="1" ht="34.5" customHeight="1" x14ac:dyDescent="0.25">
      <c r="A31" s="57" t="s">
        <v>390</v>
      </c>
      <c r="B31" s="88" t="s">
        <v>350</v>
      </c>
      <c r="C31" s="41" t="s">
        <v>351</v>
      </c>
      <c r="D31" s="67" t="s">
        <v>229</v>
      </c>
      <c r="E31" s="63">
        <v>345</v>
      </c>
      <c r="F31" s="95" t="s">
        <v>433</v>
      </c>
      <c r="G31" s="64">
        <v>300</v>
      </c>
      <c r="H31" s="95" t="s">
        <v>595</v>
      </c>
      <c r="I31" s="79">
        <v>300</v>
      </c>
      <c r="J31" s="54">
        <f t="shared" si="0"/>
        <v>345</v>
      </c>
      <c r="K31" s="81">
        <v>91.87</v>
      </c>
      <c r="L31" s="42">
        <f t="shared" si="2"/>
        <v>31695.15</v>
      </c>
      <c r="M31" s="106" t="s">
        <v>769</v>
      </c>
      <c r="N31" s="107">
        <v>300</v>
      </c>
      <c r="O31" s="129" t="s">
        <v>351</v>
      </c>
      <c r="P31" s="108">
        <v>300</v>
      </c>
      <c r="Q31" s="133">
        <f t="shared" si="1"/>
        <v>345</v>
      </c>
      <c r="R31" s="134">
        <v>79.98</v>
      </c>
      <c r="S31" s="135">
        <f t="shared" si="3"/>
        <v>27593.100000000002</v>
      </c>
      <c r="T31" s="65"/>
      <c r="U31" s="7"/>
    </row>
    <row r="32" spans="1:21" s="51" customFormat="1" ht="34.5" customHeight="1" x14ac:dyDescent="0.25">
      <c r="A32" s="52">
        <v>20</v>
      </c>
      <c r="B32" s="87" t="s">
        <v>35</v>
      </c>
      <c r="C32" s="31" t="s">
        <v>36</v>
      </c>
      <c r="D32" s="68" t="s">
        <v>228</v>
      </c>
      <c r="E32" s="66">
        <v>409</v>
      </c>
      <c r="F32" s="93" t="s">
        <v>434</v>
      </c>
      <c r="G32" s="58">
        <v>400</v>
      </c>
      <c r="H32" s="93" t="s">
        <v>596</v>
      </c>
      <c r="I32" s="80">
        <v>400</v>
      </c>
      <c r="J32" s="55">
        <f t="shared" si="0"/>
        <v>409</v>
      </c>
      <c r="K32" s="78">
        <v>95.57</v>
      </c>
      <c r="L32" s="20">
        <f t="shared" si="2"/>
        <v>39088.129999999997</v>
      </c>
      <c r="M32" s="101" t="s">
        <v>770</v>
      </c>
      <c r="N32" s="102">
        <v>400</v>
      </c>
      <c r="O32" s="128" t="s">
        <v>36</v>
      </c>
      <c r="P32" s="103">
        <v>400</v>
      </c>
      <c r="Q32" s="130">
        <f t="shared" si="1"/>
        <v>409</v>
      </c>
      <c r="R32" s="131">
        <v>83.62</v>
      </c>
      <c r="S32" s="132">
        <f t="shared" si="3"/>
        <v>34200.58</v>
      </c>
      <c r="T32" s="56"/>
      <c r="U32" s="7"/>
    </row>
    <row r="33" spans="1:21" s="9" customFormat="1" ht="34.5" customHeight="1" x14ac:dyDescent="0.25">
      <c r="A33" s="57" t="s">
        <v>397</v>
      </c>
      <c r="B33" s="88" t="s">
        <v>349</v>
      </c>
      <c r="C33" s="41" t="s">
        <v>352</v>
      </c>
      <c r="D33" s="67" t="s">
        <v>230</v>
      </c>
      <c r="E33" s="63">
        <v>279</v>
      </c>
      <c r="F33" s="95" t="s">
        <v>434</v>
      </c>
      <c r="G33" s="64">
        <v>400</v>
      </c>
      <c r="H33" s="95" t="s">
        <v>597</v>
      </c>
      <c r="I33" s="79">
        <v>400</v>
      </c>
      <c r="J33" s="54">
        <f t="shared" si="0"/>
        <v>279</v>
      </c>
      <c r="K33" s="81">
        <v>125.97</v>
      </c>
      <c r="L33" s="42">
        <f t="shared" si="2"/>
        <v>35145.629999999997</v>
      </c>
      <c r="M33" s="106" t="s">
        <v>771</v>
      </c>
      <c r="N33" s="107">
        <v>400</v>
      </c>
      <c r="O33" s="129" t="s">
        <v>352</v>
      </c>
      <c r="P33" s="108">
        <v>400</v>
      </c>
      <c r="Q33" s="133">
        <f t="shared" si="1"/>
        <v>279</v>
      </c>
      <c r="R33" s="134">
        <v>109.69</v>
      </c>
      <c r="S33" s="135">
        <f t="shared" si="3"/>
        <v>30603.51</v>
      </c>
      <c r="T33" s="65"/>
      <c r="U33" s="7"/>
    </row>
    <row r="34" spans="1:21" s="51" customFormat="1" ht="34.5" customHeight="1" x14ac:dyDescent="0.25">
      <c r="A34" s="52">
        <v>21</v>
      </c>
      <c r="B34" s="87" t="s">
        <v>37</v>
      </c>
      <c r="C34" s="30" t="s">
        <v>38</v>
      </c>
      <c r="D34" s="68" t="s">
        <v>226</v>
      </c>
      <c r="E34" s="66">
        <v>75</v>
      </c>
      <c r="F34" s="93" t="s">
        <v>435</v>
      </c>
      <c r="G34" s="58">
        <v>250</v>
      </c>
      <c r="H34" s="93" t="s">
        <v>598</v>
      </c>
      <c r="I34" s="80">
        <v>250</v>
      </c>
      <c r="J34" s="55">
        <f t="shared" si="0"/>
        <v>75</v>
      </c>
      <c r="K34" s="78">
        <v>101.25</v>
      </c>
      <c r="L34" s="20">
        <f t="shared" si="2"/>
        <v>7593.75</v>
      </c>
      <c r="M34" s="101" t="s">
        <v>772</v>
      </c>
      <c r="N34" s="102">
        <v>250</v>
      </c>
      <c r="O34" s="136" t="s">
        <v>773</v>
      </c>
      <c r="P34" s="103">
        <v>250</v>
      </c>
      <c r="Q34" s="130">
        <f t="shared" si="1"/>
        <v>75</v>
      </c>
      <c r="R34" s="131">
        <v>84.67</v>
      </c>
      <c r="S34" s="132">
        <f t="shared" si="3"/>
        <v>6350.25</v>
      </c>
      <c r="T34" s="56"/>
      <c r="U34" s="7"/>
    </row>
    <row r="35" spans="1:21" s="9" customFormat="1" ht="34.5" customHeight="1" x14ac:dyDescent="0.25">
      <c r="A35" s="230">
        <v>22</v>
      </c>
      <c r="B35" s="227" t="s">
        <v>39</v>
      </c>
      <c r="C35" s="89" t="s">
        <v>353</v>
      </c>
      <c r="D35" s="231" t="s">
        <v>218</v>
      </c>
      <c r="E35" s="251">
        <v>184</v>
      </c>
      <c r="F35" s="232" t="s">
        <v>436</v>
      </c>
      <c r="G35" s="236">
        <v>50</v>
      </c>
      <c r="H35" s="232" t="s">
        <v>599</v>
      </c>
      <c r="I35" s="205">
        <v>50</v>
      </c>
      <c r="J35" s="246">
        <f t="shared" si="0"/>
        <v>184</v>
      </c>
      <c r="K35" s="247">
        <v>22.03</v>
      </c>
      <c r="L35" s="211">
        <f t="shared" si="2"/>
        <v>4053.5200000000004</v>
      </c>
      <c r="M35" s="165" t="s">
        <v>774</v>
      </c>
      <c r="N35" s="166">
        <v>50</v>
      </c>
      <c r="O35" s="167" t="s">
        <v>775</v>
      </c>
      <c r="P35" s="168">
        <v>50</v>
      </c>
      <c r="Q35" s="169">
        <f t="shared" si="1"/>
        <v>184</v>
      </c>
      <c r="R35" s="170">
        <v>12.83</v>
      </c>
      <c r="S35" s="171">
        <f t="shared" si="3"/>
        <v>2360.7199999999998</v>
      </c>
      <c r="T35" s="234"/>
      <c r="U35" s="7"/>
    </row>
    <row r="36" spans="1:21" s="9" customFormat="1" ht="34.5" customHeight="1" x14ac:dyDescent="0.25">
      <c r="A36" s="230"/>
      <c r="B36" s="227"/>
      <c r="C36" s="43" t="s">
        <v>40</v>
      </c>
      <c r="D36" s="231"/>
      <c r="E36" s="251"/>
      <c r="F36" s="232"/>
      <c r="G36" s="236"/>
      <c r="H36" s="232"/>
      <c r="I36" s="206"/>
      <c r="J36" s="246">
        <f t="shared" si="0"/>
        <v>0</v>
      </c>
      <c r="K36" s="247"/>
      <c r="L36" s="212"/>
      <c r="M36" s="165"/>
      <c r="N36" s="166"/>
      <c r="O36" s="167"/>
      <c r="P36" s="168"/>
      <c r="Q36" s="169">
        <f t="shared" si="1"/>
        <v>0</v>
      </c>
      <c r="R36" s="170"/>
      <c r="S36" s="171"/>
      <c r="T36" s="234"/>
      <c r="U36" s="7"/>
    </row>
    <row r="37" spans="1:21" s="9" customFormat="1" ht="34.5" customHeight="1" x14ac:dyDescent="0.25">
      <c r="A37" s="230"/>
      <c r="B37" s="227"/>
      <c r="C37" s="43" t="s">
        <v>272</v>
      </c>
      <c r="D37" s="231"/>
      <c r="E37" s="251" t="e">
        <v>#N/A</v>
      </c>
      <c r="F37" s="232"/>
      <c r="G37" s="236"/>
      <c r="H37" s="232"/>
      <c r="I37" s="207"/>
      <c r="J37" s="246" t="e">
        <f t="shared" si="0"/>
        <v>#N/A</v>
      </c>
      <c r="K37" s="247"/>
      <c r="L37" s="213"/>
      <c r="M37" s="165"/>
      <c r="N37" s="166"/>
      <c r="O37" s="167"/>
      <c r="P37" s="168"/>
      <c r="Q37" s="169" t="e">
        <f t="shared" si="1"/>
        <v>#N/A</v>
      </c>
      <c r="R37" s="170"/>
      <c r="S37" s="171"/>
      <c r="T37" s="234"/>
      <c r="U37" s="7"/>
    </row>
    <row r="38" spans="1:21" s="51" customFormat="1" ht="34.5" customHeight="1" x14ac:dyDescent="0.25">
      <c r="A38" s="52">
        <v>23</v>
      </c>
      <c r="B38" s="87" t="s">
        <v>231</v>
      </c>
      <c r="C38" s="30" t="s">
        <v>41</v>
      </c>
      <c r="D38" s="68" t="s">
        <v>232</v>
      </c>
      <c r="E38" s="66">
        <v>156</v>
      </c>
      <c r="F38" s="93" t="s">
        <v>437</v>
      </c>
      <c r="G38" s="58">
        <v>504</v>
      </c>
      <c r="H38" s="93" t="s">
        <v>600</v>
      </c>
      <c r="I38" s="80">
        <v>504</v>
      </c>
      <c r="J38" s="55">
        <f t="shared" si="0"/>
        <v>156</v>
      </c>
      <c r="K38" s="78">
        <v>60.48</v>
      </c>
      <c r="L38" s="20">
        <f t="shared" si="2"/>
        <v>9434.8799999999992</v>
      </c>
      <c r="M38" s="101" t="s">
        <v>776</v>
      </c>
      <c r="N38" s="102">
        <v>504</v>
      </c>
      <c r="O38" s="126" t="s">
        <v>41</v>
      </c>
      <c r="P38" s="103">
        <v>504</v>
      </c>
      <c r="Q38" s="130">
        <f t="shared" si="1"/>
        <v>156</v>
      </c>
      <c r="R38" s="131">
        <v>88.62</v>
      </c>
      <c r="S38" s="132">
        <f>Q38*R38</f>
        <v>13824.720000000001</v>
      </c>
      <c r="T38" s="56"/>
      <c r="U38" s="7"/>
    </row>
    <row r="39" spans="1:21" s="9" customFormat="1" ht="34.5" customHeight="1" x14ac:dyDescent="0.25">
      <c r="A39" s="57" t="s">
        <v>398</v>
      </c>
      <c r="B39" s="88" t="s">
        <v>42</v>
      </c>
      <c r="C39" s="34" t="s">
        <v>43</v>
      </c>
      <c r="D39" s="67" t="s">
        <v>232</v>
      </c>
      <c r="E39" s="63">
        <v>48</v>
      </c>
      <c r="F39" s="95" t="s">
        <v>438</v>
      </c>
      <c r="G39" s="64">
        <v>504</v>
      </c>
      <c r="H39" s="95" t="s">
        <v>601</v>
      </c>
      <c r="I39" s="79">
        <v>504</v>
      </c>
      <c r="J39" s="54">
        <f t="shared" si="0"/>
        <v>48</v>
      </c>
      <c r="K39" s="81">
        <v>60.83</v>
      </c>
      <c r="L39" s="42">
        <f t="shared" si="2"/>
        <v>2919.84</v>
      </c>
      <c r="M39" s="106" t="s">
        <v>777</v>
      </c>
      <c r="N39" s="107">
        <v>504</v>
      </c>
      <c r="O39" s="137" t="s">
        <v>43</v>
      </c>
      <c r="P39" s="108">
        <v>504</v>
      </c>
      <c r="Q39" s="133">
        <f t="shared" si="1"/>
        <v>48</v>
      </c>
      <c r="R39" s="134">
        <v>96.24</v>
      </c>
      <c r="S39" s="135">
        <f>Q39*R39</f>
        <v>4619.5199999999995</v>
      </c>
      <c r="T39" s="65"/>
      <c r="U39" s="7"/>
    </row>
    <row r="40" spans="1:21" s="51" customFormat="1" ht="34.5" customHeight="1" x14ac:dyDescent="0.25">
      <c r="A40" s="52" t="s">
        <v>399</v>
      </c>
      <c r="B40" s="87" t="s">
        <v>286</v>
      </c>
      <c r="C40" s="30" t="s">
        <v>287</v>
      </c>
      <c r="D40" s="68" t="s">
        <v>232</v>
      </c>
      <c r="E40" s="66">
        <v>96</v>
      </c>
      <c r="F40" s="93" t="s">
        <v>439</v>
      </c>
      <c r="G40" s="58">
        <v>504</v>
      </c>
      <c r="H40" s="93" t="s">
        <v>602</v>
      </c>
      <c r="I40" s="80">
        <v>504</v>
      </c>
      <c r="J40" s="55">
        <f t="shared" si="0"/>
        <v>96</v>
      </c>
      <c r="K40" s="78">
        <v>58.1</v>
      </c>
      <c r="L40" s="20">
        <f t="shared" si="2"/>
        <v>5577.6</v>
      </c>
      <c r="M40" s="101" t="s">
        <v>778</v>
      </c>
      <c r="N40" s="102">
        <v>504</v>
      </c>
      <c r="O40" s="126" t="s">
        <v>287</v>
      </c>
      <c r="P40" s="103">
        <v>504</v>
      </c>
      <c r="Q40" s="130">
        <f t="shared" si="1"/>
        <v>96</v>
      </c>
      <c r="R40" s="131">
        <v>92.69</v>
      </c>
      <c r="S40" s="132">
        <f>Q40*R40</f>
        <v>8898.24</v>
      </c>
      <c r="T40" s="56"/>
      <c r="U40" s="7"/>
    </row>
    <row r="41" spans="1:21" s="9" customFormat="1" ht="34.5" customHeight="1" x14ac:dyDescent="0.25">
      <c r="A41" s="230">
        <v>24</v>
      </c>
      <c r="B41" s="227" t="s">
        <v>44</v>
      </c>
      <c r="C41" s="34" t="s">
        <v>45</v>
      </c>
      <c r="D41" s="67" t="s">
        <v>226</v>
      </c>
      <c r="E41" s="251">
        <v>265</v>
      </c>
      <c r="F41" s="232" t="s">
        <v>440</v>
      </c>
      <c r="G41" s="236">
        <v>250</v>
      </c>
      <c r="H41" s="232" t="s">
        <v>603</v>
      </c>
      <c r="I41" s="205">
        <v>250</v>
      </c>
      <c r="J41" s="246">
        <f t="shared" si="0"/>
        <v>265</v>
      </c>
      <c r="K41" s="247">
        <v>98.84</v>
      </c>
      <c r="L41" s="211">
        <f t="shared" si="2"/>
        <v>26192.600000000002</v>
      </c>
      <c r="M41" s="165" t="s">
        <v>779</v>
      </c>
      <c r="N41" s="166">
        <v>250</v>
      </c>
      <c r="O41" s="167" t="s">
        <v>45</v>
      </c>
      <c r="P41" s="168">
        <v>250</v>
      </c>
      <c r="Q41" s="169">
        <f t="shared" si="1"/>
        <v>265</v>
      </c>
      <c r="R41" s="170">
        <v>75.45</v>
      </c>
      <c r="S41" s="171">
        <f>Q41*R41</f>
        <v>19994.25</v>
      </c>
      <c r="T41" s="234"/>
      <c r="U41" s="7"/>
    </row>
    <row r="42" spans="1:21" s="9" customFormat="1" ht="34.5" customHeight="1" x14ac:dyDescent="0.25">
      <c r="A42" s="230"/>
      <c r="B42" s="227"/>
      <c r="C42" s="34" t="s">
        <v>260</v>
      </c>
      <c r="D42" s="67" t="s">
        <v>225</v>
      </c>
      <c r="E42" s="251" t="e">
        <v>#N/A</v>
      </c>
      <c r="F42" s="232"/>
      <c r="G42" s="236"/>
      <c r="H42" s="232"/>
      <c r="I42" s="207"/>
      <c r="J42" s="246" t="e">
        <f t="shared" si="0"/>
        <v>#N/A</v>
      </c>
      <c r="K42" s="247"/>
      <c r="L42" s="213"/>
      <c r="M42" s="165"/>
      <c r="N42" s="166"/>
      <c r="O42" s="167"/>
      <c r="P42" s="168"/>
      <c r="Q42" s="169" t="e">
        <f t="shared" si="1"/>
        <v>#N/A</v>
      </c>
      <c r="R42" s="170"/>
      <c r="S42" s="171"/>
      <c r="T42" s="234"/>
      <c r="U42" s="7"/>
    </row>
    <row r="43" spans="1:21" s="51" customFormat="1" ht="34.5" customHeight="1" x14ac:dyDescent="0.25">
      <c r="A43" s="52">
        <v>25</v>
      </c>
      <c r="B43" s="87" t="s">
        <v>46</v>
      </c>
      <c r="C43" s="30" t="s">
        <v>47</v>
      </c>
      <c r="D43" s="68" t="s">
        <v>213</v>
      </c>
      <c r="E43" s="66">
        <v>1616</v>
      </c>
      <c r="F43" s="93" t="s">
        <v>441</v>
      </c>
      <c r="G43" s="58">
        <v>500</v>
      </c>
      <c r="H43" s="93" t="s">
        <v>604</v>
      </c>
      <c r="I43" s="80">
        <v>500</v>
      </c>
      <c r="J43" s="55">
        <f t="shared" si="0"/>
        <v>1616</v>
      </c>
      <c r="K43" s="78">
        <v>54.56</v>
      </c>
      <c r="L43" s="20">
        <f t="shared" si="2"/>
        <v>88168.960000000006</v>
      </c>
      <c r="M43" s="101" t="s">
        <v>780</v>
      </c>
      <c r="N43" s="102">
        <v>500</v>
      </c>
      <c r="O43" s="126" t="s">
        <v>781</v>
      </c>
      <c r="P43" s="103">
        <v>500</v>
      </c>
      <c r="Q43" s="130">
        <f t="shared" si="1"/>
        <v>1616</v>
      </c>
      <c r="R43" s="131">
        <v>79.739999999999995</v>
      </c>
      <c r="S43" s="132">
        <f>Q43*R43</f>
        <v>128859.84</v>
      </c>
      <c r="T43" s="56"/>
      <c r="U43" s="7"/>
    </row>
    <row r="44" spans="1:21" s="9" customFormat="1" ht="34.5" customHeight="1" x14ac:dyDescent="0.25">
      <c r="A44" s="230">
        <v>26</v>
      </c>
      <c r="B44" s="227" t="s">
        <v>48</v>
      </c>
      <c r="C44" s="34" t="s">
        <v>49</v>
      </c>
      <c r="D44" s="67" t="s">
        <v>226</v>
      </c>
      <c r="E44" s="251">
        <v>1188</v>
      </c>
      <c r="F44" s="232" t="s">
        <v>442</v>
      </c>
      <c r="G44" s="236">
        <v>250</v>
      </c>
      <c r="H44" s="232" t="s">
        <v>605</v>
      </c>
      <c r="I44" s="205">
        <v>250</v>
      </c>
      <c r="J44" s="246">
        <f t="shared" si="0"/>
        <v>1188</v>
      </c>
      <c r="K44" s="247">
        <v>94.84</v>
      </c>
      <c r="L44" s="211">
        <f t="shared" si="2"/>
        <v>112669.92</v>
      </c>
      <c r="M44" s="165" t="s">
        <v>782</v>
      </c>
      <c r="N44" s="166">
        <v>250</v>
      </c>
      <c r="O44" s="167" t="s">
        <v>783</v>
      </c>
      <c r="P44" s="168">
        <v>250</v>
      </c>
      <c r="Q44" s="169">
        <f t="shared" si="1"/>
        <v>1188</v>
      </c>
      <c r="R44" s="170">
        <v>75.45</v>
      </c>
      <c r="S44" s="171">
        <f>Q44*R44</f>
        <v>89634.6</v>
      </c>
      <c r="T44" s="234"/>
      <c r="U44" s="7"/>
    </row>
    <row r="45" spans="1:21" s="9" customFormat="1" ht="34.5" customHeight="1" x14ac:dyDescent="0.25">
      <c r="A45" s="230"/>
      <c r="B45" s="227"/>
      <c r="C45" s="34" t="s">
        <v>273</v>
      </c>
      <c r="D45" s="67" t="s">
        <v>225</v>
      </c>
      <c r="E45" s="251" t="e">
        <v>#N/A</v>
      </c>
      <c r="F45" s="232"/>
      <c r="G45" s="236"/>
      <c r="H45" s="232"/>
      <c r="I45" s="207"/>
      <c r="J45" s="246" t="e">
        <f t="shared" si="0"/>
        <v>#N/A</v>
      </c>
      <c r="K45" s="247"/>
      <c r="L45" s="213"/>
      <c r="M45" s="165"/>
      <c r="N45" s="166"/>
      <c r="O45" s="167"/>
      <c r="P45" s="168"/>
      <c r="Q45" s="169" t="e">
        <f t="shared" si="1"/>
        <v>#N/A</v>
      </c>
      <c r="R45" s="170"/>
      <c r="S45" s="171"/>
      <c r="T45" s="234"/>
      <c r="U45" s="7"/>
    </row>
    <row r="46" spans="1:21" s="51" customFormat="1" ht="34.5" customHeight="1" x14ac:dyDescent="0.25">
      <c r="A46" s="21">
        <v>27</v>
      </c>
      <c r="B46" s="23" t="s">
        <v>376</v>
      </c>
      <c r="C46" s="30" t="s">
        <v>13</v>
      </c>
      <c r="D46" s="21" t="s">
        <v>213</v>
      </c>
      <c r="E46" s="21">
        <v>711</v>
      </c>
      <c r="F46" s="93" t="s">
        <v>443</v>
      </c>
      <c r="G46" s="21">
        <v>500</v>
      </c>
      <c r="H46" s="93" t="s">
        <v>606</v>
      </c>
      <c r="I46" s="22">
        <v>500</v>
      </c>
      <c r="J46" s="21">
        <f t="shared" si="0"/>
        <v>711</v>
      </c>
      <c r="K46" s="78">
        <v>144.86000000000001</v>
      </c>
      <c r="L46" s="20">
        <f t="shared" si="2"/>
        <v>102995.46</v>
      </c>
      <c r="M46" s="136" t="s">
        <v>784</v>
      </c>
      <c r="N46" s="138">
        <v>500</v>
      </c>
      <c r="O46" s="136" t="s">
        <v>785</v>
      </c>
      <c r="P46" s="136">
        <v>500</v>
      </c>
      <c r="Q46" s="138">
        <f t="shared" si="1"/>
        <v>711</v>
      </c>
      <c r="R46" s="131">
        <v>70.599999999999994</v>
      </c>
      <c r="S46" s="132">
        <f t="shared" ref="S46:S101" si="4">Q46*R46</f>
        <v>50196.6</v>
      </c>
      <c r="T46" s="22"/>
      <c r="U46" s="7"/>
    </row>
    <row r="47" spans="1:21" s="9" customFormat="1" ht="34.5" customHeight="1" x14ac:dyDescent="0.25">
      <c r="A47" s="57">
        <v>28</v>
      </c>
      <c r="B47" s="74" t="s">
        <v>377</v>
      </c>
      <c r="C47" s="34" t="s">
        <v>13</v>
      </c>
      <c r="D47" s="67" t="s">
        <v>213</v>
      </c>
      <c r="E47" s="63">
        <v>322</v>
      </c>
      <c r="F47" s="95" t="s">
        <v>444</v>
      </c>
      <c r="G47" s="64">
        <v>500</v>
      </c>
      <c r="H47" s="95" t="s">
        <v>607</v>
      </c>
      <c r="I47" s="79">
        <v>480</v>
      </c>
      <c r="J47" s="54">
        <f t="shared" si="0"/>
        <v>335</v>
      </c>
      <c r="K47" s="81">
        <v>49.28</v>
      </c>
      <c r="L47" s="42">
        <f t="shared" si="2"/>
        <v>16508.8</v>
      </c>
      <c r="M47" s="120" t="s">
        <v>786</v>
      </c>
      <c r="N47" s="107">
        <v>500</v>
      </c>
      <c r="O47" s="122" t="s">
        <v>787</v>
      </c>
      <c r="P47" s="108">
        <v>500</v>
      </c>
      <c r="Q47" s="133">
        <f t="shared" si="1"/>
        <v>322</v>
      </c>
      <c r="R47" s="134">
        <v>65.62</v>
      </c>
      <c r="S47" s="135">
        <f t="shared" si="4"/>
        <v>21129.640000000003</v>
      </c>
      <c r="T47" s="65"/>
      <c r="U47" s="7"/>
    </row>
    <row r="48" spans="1:21" s="51" customFormat="1" ht="34.5" customHeight="1" x14ac:dyDescent="0.25">
      <c r="A48" s="52" t="s">
        <v>343</v>
      </c>
      <c r="B48" s="29" t="s">
        <v>378</v>
      </c>
      <c r="C48" s="30" t="s">
        <v>13</v>
      </c>
      <c r="D48" s="68" t="s">
        <v>213</v>
      </c>
      <c r="E48" s="66">
        <v>322</v>
      </c>
      <c r="F48" s="93" t="s">
        <v>445</v>
      </c>
      <c r="G48" s="58">
        <v>500</v>
      </c>
      <c r="H48" s="93" t="s">
        <v>608</v>
      </c>
      <c r="I48" s="80">
        <v>480</v>
      </c>
      <c r="J48" s="55">
        <f t="shared" si="0"/>
        <v>335</v>
      </c>
      <c r="K48" s="78">
        <v>40.58</v>
      </c>
      <c r="L48" s="20">
        <f t="shared" si="2"/>
        <v>13594.3</v>
      </c>
      <c r="M48" s="114" t="s">
        <v>788</v>
      </c>
      <c r="N48" s="102">
        <v>500</v>
      </c>
      <c r="O48" s="116" t="s">
        <v>789</v>
      </c>
      <c r="P48" s="103">
        <v>500</v>
      </c>
      <c r="Q48" s="130">
        <f t="shared" si="1"/>
        <v>322</v>
      </c>
      <c r="R48" s="131">
        <v>39.64</v>
      </c>
      <c r="S48" s="132">
        <f t="shared" si="4"/>
        <v>12764.08</v>
      </c>
      <c r="T48" s="56"/>
      <c r="U48" s="7"/>
    </row>
    <row r="49" spans="1:21" s="9" customFormat="1" ht="34.5" customHeight="1" x14ac:dyDescent="0.25">
      <c r="A49" s="57">
        <v>29</v>
      </c>
      <c r="B49" s="88" t="s">
        <v>50</v>
      </c>
      <c r="C49" s="34" t="s">
        <v>51</v>
      </c>
      <c r="D49" s="67" t="s">
        <v>233</v>
      </c>
      <c r="E49" s="67">
        <v>128</v>
      </c>
      <c r="F49" s="95" t="s">
        <v>446</v>
      </c>
      <c r="G49" s="64">
        <v>600</v>
      </c>
      <c r="H49" s="95" t="s">
        <v>609</v>
      </c>
      <c r="I49" s="79">
        <v>600</v>
      </c>
      <c r="J49" s="54">
        <f t="shared" si="0"/>
        <v>128</v>
      </c>
      <c r="K49" s="81">
        <v>214.99</v>
      </c>
      <c r="L49" s="42">
        <f t="shared" si="2"/>
        <v>27518.720000000001</v>
      </c>
      <c r="M49" s="106" t="s">
        <v>790</v>
      </c>
      <c r="N49" s="107">
        <v>600</v>
      </c>
      <c r="O49" s="137" t="s">
        <v>51</v>
      </c>
      <c r="P49" s="108">
        <v>600</v>
      </c>
      <c r="Q49" s="133">
        <f t="shared" si="1"/>
        <v>128</v>
      </c>
      <c r="R49" s="134">
        <v>187.21</v>
      </c>
      <c r="S49" s="135">
        <f t="shared" si="4"/>
        <v>23962.880000000001</v>
      </c>
      <c r="T49" s="65"/>
      <c r="U49" s="7"/>
    </row>
    <row r="50" spans="1:21" s="51" customFormat="1" ht="34.5" customHeight="1" x14ac:dyDescent="0.25">
      <c r="A50" s="52" t="s">
        <v>400</v>
      </c>
      <c r="B50" s="87" t="s">
        <v>52</v>
      </c>
      <c r="C50" s="30" t="s">
        <v>53</v>
      </c>
      <c r="D50" s="68" t="s">
        <v>233</v>
      </c>
      <c r="E50" s="68">
        <v>95</v>
      </c>
      <c r="F50" s="93" t="s">
        <v>447</v>
      </c>
      <c r="G50" s="58">
        <v>600</v>
      </c>
      <c r="H50" s="93" t="s">
        <v>610</v>
      </c>
      <c r="I50" s="80">
        <v>600</v>
      </c>
      <c r="J50" s="55">
        <f t="shared" si="0"/>
        <v>95</v>
      </c>
      <c r="K50" s="78">
        <v>148.66999999999999</v>
      </c>
      <c r="L50" s="20">
        <f t="shared" si="2"/>
        <v>14123.65</v>
      </c>
      <c r="M50" s="101" t="s">
        <v>791</v>
      </c>
      <c r="N50" s="102">
        <v>600</v>
      </c>
      <c r="O50" s="126" t="s">
        <v>53</v>
      </c>
      <c r="P50" s="103">
        <v>600</v>
      </c>
      <c r="Q50" s="130">
        <f t="shared" si="1"/>
        <v>95</v>
      </c>
      <c r="R50" s="131">
        <v>129.46</v>
      </c>
      <c r="S50" s="132">
        <f t="shared" si="4"/>
        <v>12298.7</v>
      </c>
      <c r="T50" s="56"/>
      <c r="U50" s="7"/>
    </row>
    <row r="51" spans="1:21" s="9" customFormat="1" ht="34.5" customHeight="1" x14ac:dyDescent="0.25">
      <c r="A51" s="44">
        <v>30</v>
      </c>
      <c r="B51" s="45" t="s">
        <v>381</v>
      </c>
      <c r="C51" s="34" t="s">
        <v>13</v>
      </c>
      <c r="D51" s="44" t="s">
        <v>225</v>
      </c>
      <c r="E51" s="44">
        <v>945</v>
      </c>
      <c r="F51" s="95" t="s">
        <v>448</v>
      </c>
      <c r="G51" s="44">
        <v>200</v>
      </c>
      <c r="H51" s="95" t="s">
        <v>611</v>
      </c>
      <c r="I51" s="40">
        <v>200</v>
      </c>
      <c r="J51" s="44">
        <f t="shared" si="0"/>
        <v>945</v>
      </c>
      <c r="K51" s="81">
        <v>56.8</v>
      </c>
      <c r="L51" s="42">
        <f t="shared" si="2"/>
        <v>53676</v>
      </c>
      <c r="M51" s="127" t="s">
        <v>792</v>
      </c>
      <c r="N51" s="139">
        <v>200</v>
      </c>
      <c r="O51" s="127" t="s">
        <v>793</v>
      </c>
      <c r="P51" s="127">
        <v>200</v>
      </c>
      <c r="Q51" s="139">
        <f t="shared" si="1"/>
        <v>945</v>
      </c>
      <c r="R51" s="134">
        <v>44.69</v>
      </c>
      <c r="S51" s="135">
        <f t="shared" si="4"/>
        <v>42232.049999999996</v>
      </c>
      <c r="T51" s="40"/>
      <c r="U51" s="7"/>
    </row>
    <row r="52" spans="1:21" s="51" customFormat="1" ht="34.5" customHeight="1" x14ac:dyDescent="0.25">
      <c r="A52" s="52">
        <v>31</v>
      </c>
      <c r="B52" s="28" t="s">
        <v>366</v>
      </c>
      <c r="C52" s="30" t="s">
        <v>13</v>
      </c>
      <c r="D52" s="68" t="s">
        <v>225</v>
      </c>
      <c r="E52" s="68">
        <v>4175</v>
      </c>
      <c r="F52" s="93" t="s">
        <v>449</v>
      </c>
      <c r="G52" s="58">
        <v>200</v>
      </c>
      <c r="H52" s="93" t="s">
        <v>612</v>
      </c>
      <c r="I52" s="80">
        <v>200</v>
      </c>
      <c r="J52" s="55">
        <f t="shared" si="0"/>
        <v>4175</v>
      </c>
      <c r="K52" s="78">
        <v>43.73</v>
      </c>
      <c r="L52" s="20">
        <f t="shared" si="2"/>
        <v>182572.75</v>
      </c>
      <c r="M52" s="101" t="s">
        <v>794</v>
      </c>
      <c r="N52" s="102">
        <v>200</v>
      </c>
      <c r="O52" s="136" t="s">
        <v>795</v>
      </c>
      <c r="P52" s="103">
        <v>200</v>
      </c>
      <c r="Q52" s="130">
        <f t="shared" si="1"/>
        <v>4175</v>
      </c>
      <c r="R52" s="131">
        <v>51.4</v>
      </c>
      <c r="S52" s="132">
        <f t="shared" si="4"/>
        <v>214595</v>
      </c>
      <c r="T52" s="56"/>
      <c r="U52" s="7"/>
    </row>
    <row r="53" spans="1:21" s="9" customFormat="1" ht="34.5" customHeight="1" x14ac:dyDescent="0.25">
      <c r="A53" s="57">
        <v>32</v>
      </c>
      <c r="B53" s="46" t="s">
        <v>367</v>
      </c>
      <c r="C53" s="34" t="s">
        <v>13</v>
      </c>
      <c r="D53" s="67" t="s">
        <v>225</v>
      </c>
      <c r="E53" s="67">
        <v>7788</v>
      </c>
      <c r="F53" s="95" t="s">
        <v>450</v>
      </c>
      <c r="G53" s="64">
        <v>200</v>
      </c>
      <c r="H53" s="95" t="s">
        <v>613</v>
      </c>
      <c r="I53" s="79">
        <v>200</v>
      </c>
      <c r="J53" s="54">
        <f t="shared" si="0"/>
        <v>7788</v>
      </c>
      <c r="K53" s="81">
        <v>43.73</v>
      </c>
      <c r="L53" s="42">
        <f t="shared" si="2"/>
        <v>340569.24</v>
      </c>
      <c r="M53" s="106" t="s">
        <v>796</v>
      </c>
      <c r="N53" s="107">
        <v>200</v>
      </c>
      <c r="O53" s="127" t="s">
        <v>797</v>
      </c>
      <c r="P53" s="108">
        <v>200</v>
      </c>
      <c r="Q53" s="133">
        <f t="shared" si="1"/>
        <v>7788</v>
      </c>
      <c r="R53" s="134">
        <v>45.259</v>
      </c>
      <c r="S53" s="135">
        <f t="shared" si="4"/>
        <v>352477.092</v>
      </c>
      <c r="T53" s="65"/>
      <c r="U53" s="7"/>
    </row>
    <row r="54" spans="1:21" s="51" customFormat="1" ht="34.5" customHeight="1" x14ac:dyDescent="0.25">
      <c r="A54" s="52">
        <v>33</v>
      </c>
      <c r="B54" s="87" t="s">
        <v>239</v>
      </c>
      <c r="C54" s="30" t="s">
        <v>241</v>
      </c>
      <c r="D54" s="68" t="s">
        <v>226</v>
      </c>
      <c r="E54" s="68">
        <v>183</v>
      </c>
      <c r="F54" s="93" t="s">
        <v>451</v>
      </c>
      <c r="G54" s="58">
        <v>250</v>
      </c>
      <c r="H54" s="93" t="s">
        <v>614</v>
      </c>
      <c r="I54" s="80">
        <v>250</v>
      </c>
      <c r="J54" s="55">
        <f t="shared" si="0"/>
        <v>183</v>
      </c>
      <c r="K54" s="78">
        <v>86.96</v>
      </c>
      <c r="L54" s="20">
        <f t="shared" si="2"/>
        <v>15913.679999999998</v>
      </c>
      <c r="M54" s="101" t="s">
        <v>798</v>
      </c>
      <c r="N54" s="102">
        <v>250</v>
      </c>
      <c r="O54" s="136" t="s">
        <v>799</v>
      </c>
      <c r="P54" s="103">
        <v>250</v>
      </c>
      <c r="Q54" s="130">
        <f t="shared" si="1"/>
        <v>183</v>
      </c>
      <c r="R54" s="131">
        <v>101.63</v>
      </c>
      <c r="S54" s="132">
        <f t="shared" si="4"/>
        <v>18598.29</v>
      </c>
      <c r="T54" s="56"/>
      <c r="U54" s="7"/>
    </row>
    <row r="55" spans="1:21" s="9" customFormat="1" ht="34.5" customHeight="1" x14ac:dyDescent="0.25">
      <c r="A55" s="57">
        <v>34</v>
      </c>
      <c r="B55" s="88" t="s">
        <v>238</v>
      </c>
      <c r="C55" s="34" t="s">
        <v>240</v>
      </c>
      <c r="D55" s="67" t="s">
        <v>226</v>
      </c>
      <c r="E55" s="67">
        <v>246</v>
      </c>
      <c r="F55" s="95" t="s">
        <v>452</v>
      </c>
      <c r="G55" s="64">
        <v>250</v>
      </c>
      <c r="H55" s="95" t="s">
        <v>615</v>
      </c>
      <c r="I55" s="79">
        <v>250</v>
      </c>
      <c r="J55" s="54">
        <f t="shared" si="0"/>
        <v>246</v>
      </c>
      <c r="K55" s="81">
        <v>79.709999999999994</v>
      </c>
      <c r="L55" s="42">
        <f t="shared" si="2"/>
        <v>19608.66</v>
      </c>
      <c r="M55" s="106" t="s">
        <v>800</v>
      </c>
      <c r="N55" s="107">
        <v>250</v>
      </c>
      <c r="O55" s="127" t="s">
        <v>801</v>
      </c>
      <c r="P55" s="108">
        <v>250</v>
      </c>
      <c r="Q55" s="133">
        <f t="shared" si="1"/>
        <v>246</v>
      </c>
      <c r="R55" s="134">
        <v>96.25</v>
      </c>
      <c r="S55" s="135">
        <f t="shared" si="4"/>
        <v>23677.5</v>
      </c>
      <c r="T55" s="65"/>
      <c r="U55" s="7"/>
    </row>
    <row r="56" spans="1:21" s="51" customFormat="1" ht="34.5" customHeight="1" x14ac:dyDescent="0.25">
      <c r="A56" s="52">
        <v>35</v>
      </c>
      <c r="B56" s="87" t="s">
        <v>55</v>
      </c>
      <c r="C56" s="30" t="s">
        <v>56</v>
      </c>
      <c r="D56" s="68" t="s">
        <v>229</v>
      </c>
      <c r="E56" s="66">
        <v>76</v>
      </c>
      <c r="F56" s="93" t="s">
        <v>453</v>
      </c>
      <c r="G56" s="58">
        <v>300</v>
      </c>
      <c r="H56" s="93" t="s">
        <v>616</v>
      </c>
      <c r="I56" s="80">
        <v>300</v>
      </c>
      <c r="J56" s="55">
        <f t="shared" si="0"/>
        <v>76</v>
      </c>
      <c r="K56" s="78">
        <v>172.45</v>
      </c>
      <c r="L56" s="20">
        <f t="shared" si="2"/>
        <v>13106.199999999999</v>
      </c>
      <c r="M56" s="101" t="s">
        <v>802</v>
      </c>
      <c r="N56" s="102">
        <v>300</v>
      </c>
      <c r="O56" s="126" t="s">
        <v>56</v>
      </c>
      <c r="P56" s="103">
        <v>300</v>
      </c>
      <c r="Q56" s="130">
        <f t="shared" si="1"/>
        <v>76</v>
      </c>
      <c r="R56" s="131">
        <v>142.65</v>
      </c>
      <c r="S56" s="132">
        <f t="shared" si="4"/>
        <v>10841.4</v>
      </c>
      <c r="T56" s="56"/>
      <c r="U56" s="7"/>
    </row>
    <row r="57" spans="1:21" s="9" customFormat="1" ht="34.5" customHeight="1" x14ac:dyDescent="0.25">
      <c r="A57" s="57">
        <v>36</v>
      </c>
      <c r="B57" s="88" t="s">
        <v>323</v>
      </c>
      <c r="C57" s="34" t="s">
        <v>54</v>
      </c>
      <c r="D57" s="67" t="s">
        <v>229</v>
      </c>
      <c r="E57" s="63">
        <v>89</v>
      </c>
      <c r="F57" s="95" t="s">
        <v>454</v>
      </c>
      <c r="G57" s="64">
        <v>300</v>
      </c>
      <c r="H57" s="95" t="s">
        <v>617</v>
      </c>
      <c r="I57" s="79">
        <v>300</v>
      </c>
      <c r="J57" s="54">
        <f t="shared" si="0"/>
        <v>89</v>
      </c>
      <c r="K57" s="81">
        <v>172.45</v>
      </c>
      <c r="L57" s="42">
        <f t="shared" si="2"/>
        <v>15348.05</v>
      </c>
      <c r="M57" s="106" t="s">
        <v>803</v>
      </c>
      <c r="N57" s="107">
        <v>300</v>
      </c>
      <c r="O57" s="137" t="s">
        <v>54</v>
      </c>
      <c r="P57" s="108">
        <v>300</v>
      </c>
      <c r="Q57" s="133">
        <f t="shared" si="1"/>
        <v>89</v>
      </c>
      <c r="R57" s="134">
        <v>142.65</v>
      </c>
      <c r="S57" s="135">
        <f t="shared" si="4"/>
        <v>12695.85</v>
      </c>
      <c r="T57" s="65"/>
      <c r="U57" s="7"/>
    </row>
    <row r="58" spans="1:21" s="51" customFormat="1" ht="34.5" customHeight="1" x14ac:dyDescent="0.25">
      <c r="A58" s="52">
        <v>37</v>
      </c>
      <c r="B58" s="87" t="s">
        <v>57</v>
      </c>
      <c r="C58" s="30" t="s">
        <v>58</v>
      </c>
      <c r="D58" s="68" t="s">
        <v>229</v>
      </c>
      <c r="E58" s="66">
        <v>466</v>
      </c>
      <c r="F58" s="93" t="s">
        <v>455</v>
      </c>
      <c r="G58" s="58">
        <v>300</v>
      </c>
      <c r="H58" s="93" t="s">
        <v>618</v>
      </c>
      <c r="I58" s="80">
        <v>300</v>
      </c>
      <c r="J58" s="55">
        <f t="shared" si="0"/>
        <v>466</v>
      </c>
      <c r="K58" s="78">
        <v>166.17</v>
      </c>
      <c r="L58" s="20">
        <f t="shared" si="2"/>
        <v>77435.22</v>
      </c>
      <c r="M58" s="101" t="s">
        <v>804</v>
      </c>
      <c r="N58" s="102">
        <v>300</v>
      </c>
      <c r="O58" s="126" t="s">
        <v>58</v>
      </c>
      <c r="P58" s="103">
        <v>300</v>
      </c>
      <c r="Q58" s="130">
        <f t="shared" si="1"/>
        <v>466</v>
      </c>
      <c r="R58" s="131">
        <v>142.65</v>
      </c>
      <c r="S58" s="132">
        <f t="shared" si="4"/>
        <v>66474.900000000009</v>
      </c>
      <c r="T58" s="56"/>
      <c r="U58" s="7"/>
    </row>
    <row r="59" spans="1:21" s="9" customFormat="1" ht="34.5" customHeight="1" x14ac:dyDescent="0.25">
      <c r="A59" s="57" t="s">
        <v>401</v>
      </c>
      <c r="B59" s="88" t="s">
        <v>59</v>
      </c>
      <c r="C59" s="34" t="s">
        <v>60</v>
      </c>
      <c r="D59" s="67" t="s">
        <v>229</v>
      </c>
      <c r="E59" s="63">
        <v>562</v>
      </c>
      <c r="F59" s="95" t="s">
        <v>456</v>
      </c>
      <c r="G59" s="64">
        <v>300</v>
      </c>
      <c r="H59" s="95" t="s">
        <v>619</v>
      </c>
      <c r="I59" s="79">
        <v>300</v>
      </c>
      <c r="J59" s="54">
        <f t="shared" si="0"/>
        <v>562</v>
      </c>
      <c r="K59" s="81">
        <v>96.36</v>
      </c>
      <c r="L59" s="42">
        <f t="shared" si="2"/>
        <v>54154.32</v>
      </c>
      <c r="M59" s="106" t="s">
        <v>805</v>
      </c>
      <c r="N59" s="107">
        <v>300</v>
      </c>
      <c r="O59" s="137" t="s">
        <v>60</v>
      </c>
      <c r="P59" s="108">
        <v>300</v>
      </c>
      <c r="Q59" s="133">
        <f t="shared" si="1"/>
        <v>562</v>
      </c>
      <c r="R59" s="134">
        <v>82.67</v>
      </c>
      <c r="S59" s="135">
        <f t="shared" si="4"/>
        <v>46460.54</v>
      </c>
      <c r="T59" s="65"/>
      <c r="U59" s="7"/>
    </row>
    <row r="60" spans="1:21" s="51" customFormat="1" ht="34.5" customHeight="1" x14ac:dyDescent="0.25">
      <c r="A60" s="52">
        <v>38</v>
      </c>
      <c r="B60" s="87" t="s">
        <v>61</v>
      </c>
      <c r="C60" s="30" t="s">
        <v>13</v>
      </c>
      <c r="D60" s="68" t="s">
        <v>225</v>
      </c>
      <c r="E60" s="66">
        <v>434</v>
      </c>
      <c r="F60" s="93" t="s">
        <v>457</v>
      </c>
      <c r="G60" s="58">
        <v>200</v>
      </c>
      <c r="H60" s="93" t="s">
        <v>620</v>
      </c>
      <c r="I60" s="80">
        <v>200</v>
      </c>
      <c r="J60" s="55">
        <f t="shared" si="0"/>
        <v>434</v>
      </c>
      <c r="K60" s="78">
        <v>39.17</v>
      </c>
      <c r="L60" s="20">
        <f t="shared" si="2"/>
        <v>16999.780000000002</v>
      </c>
      <c r="M60" s="101" t="s">
        <v>806</v>
      </c>
      <c r="N60" s="102">
        <v>200</v>
      </c>
      <c r="O60" s="111" t="s">
        <v>807</v>
      </c>
      <c r="P60" s="103">
        <v>200</v>
      </c>
      <c r="Q60" s="130">
        <f t="shared" si="1"/>
        <v>434</v>
      </c>
      <c r="R60" s="131">
        <v>18.690000000000001</v>
      </c>
      <c r="S60" s="132">
        <f t="shared" si="4"/>
        <v>8111.4600000000009</v>
      </c>
      <c r="T60" s="56"/>
      <c r="U60" s="7"/>
    </row>
    <row r="61" spans="1:21" s="9" customFormat="1" ht="34.5" customHeight="1" x14ac:dyDescent="0.25">
      <c r="A61" s="57">
        <v>39</v>
      </c>
      <c r="B61" s="88" t="s">
        <v>62</v>
      </c>
      <c r="C61" s="34" t="s">
        <v>13</v>
      </c>
      <c r="D61" s="67" t="s">
        <v>218</v>
      </c>
      <c r="E61" s="63">
        <v>299</v>
      </c>
      <c r="F61" s="95" t="s">
        <v>458</v>
      </c>
      <c r="G61" s="64">
        <v>50</v>
      </c>
      <c r="H61" s="95" t="s">
        <v>621</v>
      </c>
      <c r="I61" s="79">
        <v>50</v>
      </c>
      <c r="J61" s="54">
        <f t="shared" si="0"/>
        <v>299</v>
      </c>
      <c r="K61" s="81">
        <v>36.869999999999997</v>
      </c>
      <c r="L61" s="42">
        <f t="shared" si="2"/>
        <v>11024.13</v>
      </c>
      <c r="M61" s="106" t="s">
        <v>808</v>
      </c>
      <c r="N61" s="107">
        <v>50</v>
      </c>
      <c r="O61" s="113" t="s">
        <v>809</v>
      </c>
      <c r="P61" s="108">
        <v>50</v>
      </c>
      <c r="Q61" s="133">
        <f t="shared" si="1"/>
        <v>299</v>
      </c>
      <c r="R61" s="134">
        <v>16.63</v>
      </c>
      <c r="S61" s="135">
        <f t="shared" si="4"/>
        <v>4972.37</v>
      </c>
      <c r="T61" s="65"/>
      <c r="U61" s="7"/>
    </row>
    <row r="62" spans="1:21" s="51" customFormat="1" ht="34.5" customHeight="1" x14ac:dyDescent="0.25">
      <c r="A62" s="52">
        <v>40</v>
      </c>
      <c r="B62" s="87" t="s">
        <v>63</v>
      </c>
      <c r="C62" s="30" t="s">
        <v>64</v>
      </c>
      <c r="D62" s="68" t="s">
        <v>213</v>
      </c>
      <c r="E62" s="66">
        <v>59</v>
      </c>
      <c r="F62" s="93" t="s">
        <v>459</v>
      </c>
      <c r="G62" s="58">
        <v>500</v>
      </c>
      <c r="H62" s="93" t="s">
        <v>622</v>
      </c>
      <c r="I62" s="80">
        <v>500</v>
      </c>
      <c r="J62" s="55">
        <f t="shared" si="0"/>
        <v>59</v>
      </c>
      <c r="K62" s="78">
        <v>69.03</v>
      </c>
      <c r="L62" s="20">
        <f t="shared" si="2"/>
        <v>4072.77</v>
      </c>
      <c r="M62" s="101" t="s">
        <v>810</v>
      </c>
      <c r="N62" s="102">
        <v>500</v>
      </c>
      <c r="O62" s="126" t="s">
        <v>64</v>
      </c>
      <c r="P62" s="103">
        <v>500</v>
      </c>
      <c r="Q62" s="130">
        <f t="shared" si="1"/>
        <v>59</v>
      </c>
      <c r="R62" s="131">
        <v>62.95</v>
      </c>
      <c r="S62" s="132">
        <f t="shared" si="4"/>
        <v>3714.05</v>
      </c>
      <c r="T62" s="56"/>
      <c r="U62" s="7"/>
    </row>
    <row r="63" spans="1:21" s="9" customFormat="1" ht="34.5" customHeight="1" x14ac:dyDescent="0.25">
      <c r="A63" s="57" t="s">
        <v>402</v>
      </c>
      <c r="B63" s="88" t="s">
        <v>65</v>
      </c>
      <c r="C63" s="34" t="s">
        <v>66</v>
      </c>
      <c r="D63" s="67" t="s">
        <v>207</v>
      </c>
      <c r="E63" s="63">
        <v>32</v>
      </c>
      <c r="F63" s="95" t="s">
        <v>460</v>
      </c>
      <c r="G63" s="64">
        <v>1000</v>
      </c>
      <c r="H63" s="95" t="s">
        <v>623</v>
      </c>
      <c r="I63" s="79">
        <v>1000</v>
      </c>
      <c r="J63" s="54">
        <f t="shared" si="0"/>
        <v>32</v>
      </c>
      <c r="K63" s="81">
        <v>50.66</v>
      </c>
      <c r="L63" s="42">
        <f t="shared" si="2"/>
        <v>1621.12</v>
      </c>
      <c r="M63" s="106" t="s">
        <v>811</v>
      </c>
      <c r="N63" s="107">
        <v>1000</v>
      </c>
      <c r="O63" s="137" t="s">
        <v>66</v>
      </c>
      <c r="P63" s="108">
        <v>1000</v>
      </c>
      <c r="Q63" s="133">
        <f t="shared" si="1"/>
        <v>32</v>
      </c>
      <c r="R63" s="134">
        <v>46.29</v>
      </c>
      <c r="S63" s="135">
        <f t="shared" si="4"/>
        <v>1481.28</v>
      </c>
      <c r="T63" s="65"/>
      <c r="U63" s="7"/>
    </row>
    <row r="64" spans="1:21" s="51" customFormat="1" ht="34.5" customHeight="1" x14ac:dyDescent="0.25">
      <c r="A64" s="52">
        <v>41</v>
      </c>
      <c r="B64" s="29" t="s">
        <v>369</v>
      </c>
      <c r="C64" s="30" t="s">
        <v>368</v>
      </c>
      <c r="D64" s="68" t="s">
        <v>221</v>
      </c>
      <c r="E64" s="66">
        <v>108</v>
      </c>
      <c r="F64" s="93" t="s">
        <v>461</v>
      </c>
      <c r="G64" s="58">
        <v>2500</v>
      </c>
      <c r="H64" s="93" t="s">
        <v>624</v>
      </c>
      <c r="I64" s="80">
        <v>2500</v>
      </c>
      <c r="J64" s="55">
        <f t="shared" si="0"/>
        <v>108</v>
      </c>
      <c r="K64" s="78">
        <v>64.180000000000007</v>
      </c>
      <c r="L64" s="20">
        <f t="shared" si="2"/>
        <v>6931.4400000000005</v>
      </c>
      <c r="M64" s="101" t="s">
        <v>812</v>
      </c>
      <c r="N64" s="102">
        <v>2500</v>
      </c>
      <c r="O64" s="126" t="s">
        <v>368</v>
      </c>
      <c r="P64" s="103">
        <v>2500</v>
      </c>
      <c r="Q64" s="130">
        <f t="shared" si="1"/>
        <v>108</v>
      </c>
      <c r="R64" s="131">
        <v>117.12</v>
      </c>
      <c r="S64" s="132">
        <f t="shared" si="4"/>
        <v>12648.960000000001</v>
      </c>
      <c r="T64" s="56"/>
      <c r="U64" s="7"/>
    </row>
    <row r="65" spans="1:21" s="9" customFormat="1" ht="34.5" customHeight="1" x14ac:dyDescent="0.25">
      <c r="A65" s="57">
        <v>42</v>
      </c>
      <c r="B65" s="88" t="s">
        <v>234</v>
      </c>
      <c r="C65" s="34" t="s">
        <v>69</v>
      </c>
      <c r="D65" s="67" t="s">
        <v>207</v>
      </c>
      <c r="E65" s="63">
        <v>121</v>
      </c>
      <c r="F65" s="95" t="s">
        <v>462</v>
      </c>
      <c r="G65" s="64">
        <v>1000</v>
      </c>
      <c r="H65" s="95" t="s">
        <v>625</v>
      </c>
      <c r="I65" s="79">
        <v>2500</v>
      </c>
      <c r="J65" s="54">
        <f t="shared" si="0"/>
        <v>48</v>
      </c>
      <c r="K65" s="81">
        <v>82.81</v>
      </c>
      <c r="L65" s="42">
        <f t="shared" si="2"/>
        <v>3974.88</v>
      </c>
      <c r="M65" s="106" t="s">
        <v>813</v>
      </c>
      <c r="N65" s="107">
        <v>1000</v>
      </c>
      <c r="O65" s="137" t="s">
        <v>69</v>
      </c>
      <c r="P65" s="108">
        <v>1000</v>
      </c>
      <c r="Q65" s="133">
        <f t="shared" si="1"/>
        <v>121</v>
      </c>
      <c r="R65" s="134">
        <v>106.67</v>
      </c>
      <c r="S65" s="135">
        <f t="shared" si="4"/>
        <v>12907.07</v>
      </c>
      <c r="T65" s="65"/>
      <c r="U65" s="7"/>
    </row>
    <row r="66" spans="1:21" s="51" customFormat="1" ht="34.5" customHeight="1" x14ac:dyDescent="0.25">
      <c r="A66" s="52" t="s">
        <v>391</v>
      </c>
      <c r="B66" s="87" t="s">
        <v>70</v>
      </c>
      <c r="C66" s="30" t="s">
        <v>71</v>
      </c>
      <c r="D66" s="68" t="s">
        <v>207</v>
      </c>
      <c r="E66" s="66">
        <v>52</v>
      </c>
      <c r="F66" s="93" t="s">
        <v>463</v>
      </c>
      <c r="G66" s="58">
        <v>1000</v>
      </c>
      <c r="H66" s="93" t="s">
        <v>626</v>
      </c>
      <c r="I66" s="80">
        <v>1000</v>
      </c>
      <c r="J66" s="55">
        <f t="shared" si="0"/>
        <v>52</v>
      </c>
      <c r="K66" s="78">
        <v>69</v>
      </c>
      <c r="L66" s="20">
        <f t="shared" si="2"/>
        <v>3588</v>
      </c>
      <c r="M66" s="101" t="s">
        <v>814</v>
      </c>
      <c r="N66" s="102">
        <v>1000</v>
      </c>
      <c r="O66" s="126" t="s">
        <v>71</v>
      </c>
      <c r="P66" s="103">
        <v>1000</v>
      </c>
      <c r="Q66" s="130">
        <f t="shared" si="1"/>
        <v>52</v>
      </c>
      <c r="R66" s="131">
        <v>62.92</v>
      </c>
      <c r="S66" s="132">
        <f t="shared" si="4"/>
        <v>3271.84</v>
      </c>
      <c r="T66" s="56"/>
      <c r="U66" s="7"/>
    </row>
    <row r="67" spans="1:21" s="9" customFormat="1" ht="34.5" customHeight="1" x14ac:dyDescent="0.25">
      <c r="A67" s="57">
        <v>43</v>
      </c>
      <c r="B67" s="88" t="s">
        <v>72</v>
      </c>
      <c r="C67" s="34" t="s">
        <v>73</v>
      </c>
      <c r="D67" s="67" t="s">
        <v>207</v>
      </c>
      <c r="E67" s="63">
        <v>248</v>
      </c>
      <c r="F67" s="95" t="s">
        <v>464</v>
      </c>
      <c r="G67" s="64">
        <v>1000</v>
      </c>
      <c r="H67" s="95" t="s">
        <v>627</v>
      </c>
      <c r="I67" s="79">
        <v>1000</v>
      </c>
      <c r="J67" s="54">
        <f t="shared" si="0"/>
        <v>248</v>
      </c>
      <c r="K67" s="81">
        <v>86.96</v>
      </c>
      <c r="L67" s="42">
        <f t="shared" si="2"/>
        <v>21566.079999999998</v>
      </c>
      <c r="M67" s="106" t="s">
        <v>815</v>
      </c>
      <c r="N67" s="107">
        <v>1000</v>
      </c>
      <c r="O67" s="137" t="s">
        <v>816</v>
      </c>
      <c r="P67" s="108">
        <v>1000</v>
      </c>
      <c r="Q67" s="133">
        <f t="shared" si="1"/>
        <v>248</v>
      </c>
      <c r="R67" s="134">
        <v>132.18</v>
      </c>
      <c r="S67" s="135">
        <f t="shared" si="4"/>
        <v>32780.639999999999</v>
      </c>
      <c r="T67" s="65"/>
      <c r="U67" s="7"/>
    </row>
    <row r="68" spans="1:21" s="51" customFormat="1" ht="34.5" customHeight="1" x14ac:dyDescent="0.25">
      <c r="A68" s="52" t="s">
        <v>392</v>
      </c>
      <c r="B68" s="87" t="s">
        <v>74</v>
      </c>
      <c r="C68" s="30" t="s">
        <v>75</v>
      </c>
      <c r="D68" s="68" t="s">
        <v>207</v>
      </c>
      <c r="E68" s="66">
        <v>238</v>
      </c>
      <c r="F68" s="93" t="s">
        <v>465</v>
      </c>
      <c r="G68" s="58">
        <v>1000</v>
      </c>
      <c r="H68" s="93" t="s">
        <v>628</v>
      </c>
      <c r="I68" s="80">
        <v>1000</v>
      </c>
      <c r="J68" s="55">
        <f t="shared" si="0"/>
        <v>238</v>
      </c>
      <c r="K68" s="78">
        <v>35.46</v>
      </c>
      <c r="L68" s="20">
        <f t="shared" si="2"/>
        <v>8439.48</v>
      </c>
      <c r="M68" s="101" t="s">
        <v>817</v>
      </c>
      <c r="N68" s="102">
        <v>1000</v>
      </c>
      <c r="O68" s="126" t="s">
        <v>75</v>
      </c>
      <c r="P68" s="103">
        <v>1000</v>
      </c>
      <c r="Q68" s="130">
        <f t="shared" si="1"/>
        <v>238</v>
      </c>
      <c r="R68" s="131">
        <v>60.62</v>
      </c>
      <c r="S68" s="132">
        <f t="shared" si="4"/>
        <v>14427.56</v>
      </c>
      <c r="T68" s="56"/>
      <c r="U68" s="7"/>
    </row>
    <row r="69" spans="1:21" s="9" customFormat="1" ht="34.5" customHeight="1" x14ac:dyDescent="0.25">
      <c r="A69" s="57">
        <v>44</v>
      </c>
      <c r="B69" s="88" t="s">
        <v>76</v>
      </c>
      <c r="C69" s="34" t="s">
        <v>77</v>
      </c>
      <c r="D69" s="67" t="s">
        <v>207</v>
      </c>
      <c r="E69" s="63">
        <v>233</v>
      </c>
      <c r="F69" s="95" t="s">
        <v>466</v>
      </c>
      <c r="G69" s="64">
        <v>1000</v>
      </c>
      <c r="H69" s="95" t="s">
        <v>629</v>
      </c>
      <c r="I69" s="79">
        <v>1000</v>
      </c>
      <c r="J69" s="54">
        <f t="shared" ref="J69:J132" si="5">ROUND(IF(ISBLANK(I69),E69, (G69*E69)/I69),0)</f>
        <v>233</v>
      </c>
      <c r="K69" s="81">
        <v>153.74</v>
      </c>
      <c r="L69" s="42">
        <f t="shared" si="2"/>
        <v>35821.420000000006</v>
      </c>
      <c r="M69" s="106" t="s">
        <v>818</v>
      </c>
      <c r="N69" s="107">
        <v>1000</v>
      </c>
      <c r="O69" s="137" t="s">
        <v>77</v>
      </c>
      <c r="P69" s="108">
        <v>1000</v>
      </c>
      <c r="Q69" s="133">
        <f t="shared" ref="Q69:Q132" si="6">ROUND(IF(ISBLANK(P69),E69, (E69*G69)/P69),0)</f>
        <v>233</v>
      </c>
      <c r="R69" s="134">
        <v>155.41999999999999</v>
      </c>
      <c r="S69" s="135">
        <f t="shared" si="4"/>
        <v>36212.86</v>
      </c>
      <c r="T69" s="65"/>
      <c r="U69" s="7"/>
    </row>
    <row r="70" spans="1:21" s="51" customFormat="1" ht="34.5" customHeight="1" x14ac:dyDescent="0.25">
      <c r="A70" s="52" t="s">
        <v>393</v>
      </c>
      <c r="B70" s="87" t="s">
        <v>84</v>
      </c>
      <c r="C70" s="30" t="s">
        <v>85</v>
      </c>
      <c r="D70" s="68" t="s">
        <v>207</v>
      </c>
      <c r="E70" s="66">
        <v>137</v>
      </c>
      <c r="F70" s="93" t="s">
        <v>467</v>
      </c>
      <c r="G70" s="58">
        <v>1000</v>
      </c>
      <c r="H70" s="93" t="s">
        <v>630</v>
      </c>
      <c r="I70" s="80">
        <v>1000</v>
      </c>
      <c r="J70" s="55">
        <f t="shared" si="5"/>
        <v>137</v>
      </c>
      <c r="K70" s="78">
        <v>92.72</v>
      </c>
      <c r="L70" s="20">
        <f t="shared" ref="L70:L131" si="7">J70*K70</f>
        <v>12702.64</v>
      </c>
      <c r="M70" s="101" t="s">
        <v>819</v>
      </c>
      <c r="N70" s="102">
        <v>1000</v>
      </c>
      <c r="O70" s="126" t="s">
        <v>85</v>
      </c>
      <c r="P70" s="103">
        <v>1000</v>
      </c>
      <c r="Q70" s="130">
        <f t="shared" si="6"/>
        <v>137</v>
      </c>
      <c r="R70" s="131">
        <v>112.63</v>
      </c>
      <c r="S70" s="132">
        <f t="shared" si="4"/>
        <v>15430.31</v>
      </c>
      <c r="T70" s="56"/>
      <c r="U70" s="7"/>
    </row>
    <row r="71" spans="1:21" s="9" customFormat="1" ht="34.5" customHeight="1" x14ac:dyDescent="0.25">
      <c r="A71" s="57" t="s">
        <v>403</v>
      </c>
      <c r="B71" s="88" t="s">
        <v>86</v>
      </c>
      <c r="C71" s="41" t="s">
        <v>87</v>
      </c>
      <c r="D71" s="67" t="s">
        <v>207</v>
      </c>
      <c r="E71" s="63">
        <v>114</v>
      </c>
      <c r="F71" s="95" t="s">
        <v>468</v>
      </c>
      <c r="G71" s="64">
        <v>1000</v>
      </c>
      <c r="H71" s="95" t="s">
        <v>631</v>
      </c>
      <c r="I71" s="79">
        <v>1000</v>
      </c>
      <c r="J71" s="54">
        <f t="shared" si="5"/>
        <v>114</v>
      </c>
      <c r="K71" s="81">
        <v>92.72</v>
      </c>
      <c r="L71" s="42">
        <f t="shared" si="7"/>
        <v>10570.08</v>
      </c>
      <c r="M71" s="106" t="s">
        <v>820</v>
      </c>
      <c r="N71" s="107">
        <v>1000</v>
      </c>
      <c r="O71" s="129" t="s">
        <v>821</v>
      </c>
      <c r="P71" s="108">
        <v>1000</v>
      </c>
      <c r="Q71" s="133">
        <f t="shared" si="6"/>
        <v>114</v>
      </c>
      <c r="R71" s="134">
        <v>112.63</v>
      </c>
      <c r="S71" s="135">
        <f t="shared" si="4"/>
        <v>12839.82</v>
      </c>
      <c r="T71" s="65"/>
      <c r="U71" s="7"/>
    </row>
    <row r="72" spans="1:21" s="51" customFormat="1" ht="34.5" customHeight="1" x14ac:dyDescent="0.25">
      <c r="A72" s="52" t="s">
        <v>404</v>
      </c>
      <c r="B72" s="87" t="s">
        <v>88</v>
      </c>
      <c r="C72" s="30" t="s">
        <v>89</v>
      </c>
      <c r="D72" s="68" t="s">
        <v>207</v>
      </c>
      <c r="E72" s="66">
        <v>131</v>
      </c>
      <c r="F72" s="93" t="s">
        <v>469</v>
      </c>
      <c r="G72" s="58">
        <v>1000</v>
      </c>
      <c r="H72" s="93" t="s">
        <v>632</v>
      </c>
      <c r="I72" s="80">
        <v>1000</v>
      </c>
      <c r="J72" s="55">
        <f t="shared" si="5"/>
        <v>131</v>
      </c>
      <c r="K72" s="78">
        <v>101.29</v>
      </c>
      <c r="L72" s="20">
        <f t="shared" si="7"/>
        <v>13268.990000000002</v>
      </c>
      <c r="M72" s="101" t="s">
        <v>822</v>
      </c>
      <c r="N72" s="102">
        <v>1000</v>
      </c>
      <c r="O72" s="126" t="s">
        <v>89</v>
      </c>
      <c r="P72" s="103">
        <v>1000</v>
      </c>
      <c r="Q72" s="130">
        <f t="shared" si="6"/>
        <v>131</v>
      </c>
      <c r="R72" s="131">
        <v>81.680000000000007</v>
      </c>
      <c r="S72" s="132">
        <f t="shared" si="4"/>
        <v>10700.080000000002</v>
      </c>
      <c r="T72" s="56"/>
      <c r="U72" s="7"/>
    </row>
    <row r="73" spans="1:21" s="9" customFormat="1" ht="34.5" customHeight="1" x14ac:dyDescent="0.25">
      <c r="A73" s="57">
        <v>45</v>
      </c>
      <c r="B73" s="88" t="s">
        <v>78</v>
      </c>
      <c r="C73" s="34" t="s">
        <v>79</v>
      </c>
      <c r="D73" s="67" t="s">
        <v>207</v>
      </c>
      <c r="E73" s="67">
        <v>156</v>
      </c>
      <c r="F73" s="95" t="s">
        <v>470</v>
      </c>
      <c r="G73" s="64">
        <v>1000</v>
      </c>
      <c r="H73" s="95" t="s">
        <v>633</v>
      </c>
      <c r="I73" s="79">
        <v>1000</v>
      </c>
      <c r="J73" s="54">
        <f t="shared" si="5"/>
        <v>156</v>
      </c>
      <c r="K73" s="81">
        <v>213.04</v>
      </c>
      <c r="L73" s="42">
        <f t="shared" si="7"/>
        <v>33234.239999999998</v>
      </c>
      <c r="M73" s="106" t="s">
        <v>823</v>
      </c>
      <c r="N73" s="107">
        <v>1000</v>
      </c>
      <c r="O73" s="137" t="s">
        <v>79</v>
      </c>
      <c r="P73" s="108">
        <v>1000</v>
      </c>
      <c r="Q73" s="133">
        <f t="shared" si="6"/>
        <v>156</v>
      </c>
      <c r="R73" s="134">
        <v>209.47</v>
      </c>
      <c r="S73" s="135">
        <f t="shared" si="4"/>
        <v>32677.32</v>
      </c>
      <c r="T73" s="65"/>
      <c r="U73" s="7"/>
    </row>
    <row r="74" spans="1:21" s="51" customFormat="1" ht="34.5" customHeight="1" x14ac:dyDescent="0.25">
      <c r="A74" s="52" t="s">
        <v>405</v>
      </c>
      <c r="B74" s="87" t="s">
        <v>80</v>
      </c>
      <c r="C74" s="30" t="s">
        <v>81</v>
      </c>
      <c r="D74" s="68" t="s">
        <v>207</v>
      </c>
      <c r="E74" s="68">
        <v>163</v>
      </c>
      <c r="F74" s="93" t="s">
        <v>471</v>
      </c>
      <c r="G74" s="58">
        <v>1000</v>
      </c>
      <c r="H74" s="93" t="s">
        <v>634</v>
      </c>
      <c r="I74" s="80">
        <v>1000</v>
      </c>
      <c r="J74" s="55">
        <f t="shared" si="5"/>
        <v>163</v>
      </c>
      <c r="K74" s="78">
        <v>80.48</v>
      </c>
      <c r="L74" s="20">
        <f t="shared" si="7"/>
        <v>13118.24</v>
      </c>
      <c r="M74" s="101" t="s">
        <v>824</v>
      </c>
      <c r="N74" s="102">
        <v>1000</v>
      </c>
      <c r="O74" s="126" t="s">
        <v>81</v>
      </c>
      <c r="P74" s="103">
        <v>1000</v>
      </c>
      <c r="Q74" s="130">
        <f t="shared" si="6"/>
        <v>163</v>
      </c>
      <c r="R74" s="131">
        <v>81.680000000000007</v>
      </c>
      <c r="S74" s="132">
        <f t="shared" si="4"/>
        <v>13313.840000000002</v>
      </c>
      <c r="T74" s="56"/>
      <c r="U74" s="7"/>
    </row>
    <row r="75" spans="1:21" s="9" customFormat="1" ht="34.5" customHeight="1" x14ac:dyDescent="0.25">
      <c r="A75" s="57">
        <v>46</v>
      </c>
      <c r="B75" s="88" t="s">
        <v>82</v>
      </c>
      <c r="C75" s="34" t="s">
        <v>83</v>
      </c>
      <c r="D75" s="67" t="s">
        <v>207</v>
      </c>
      <c r="E75" s="63">
        <v>87</v>
      </c>
      <c r="F75" s="95" t="s">
        <v>472</v>
      </c>
      <c r="G75" s="64">
        <v>1000</v>
      </c>
      <c r="H75" s="95" t="s">
        <v>635</v>
      </c>
      <c r="I75" s="79">
        <v>1000</v>
      </c>
      <c r="J75" s="54">
        <f t="shared" si="5"/>
        <v>87</v>
      </c>
      <c r="K75" s="81">
        <v>243.48</v>
      </c>
      <c r="L75" s="42">
        <f t="shared" si="7"/>
        <v>21182.76</v>
      </c>
      <c r="M75" s="106" t="s">
        <v>825</v>
      </c>
      <c r="N75" s="107">
        <v>1000</v>
      </c>
      <c r="O75" s="137" t="s">
        <v>83</v>
      </c>
      <c r="P75" s="108">
        <v>1000</v>
      </c>
      <c r="Q75" s="133">
        <f t="shared" si="6"/>
        <v>87</v>
      </c>
      <c r="R75" s="134">
        <v>239.4</v>
      </c>
      <c r="S75" s="135">
        <f t="shared" si="4"/>
        <v>20827.8</v>
      </c>
      <c r="T75" s="65"/>
      <c r="U75" s="7"/>
    </row>
    <row r="76" spans="1:21" s="51" customFormat="1" ht="34.5" customHeight="1" x14ac:dyDescent="0.25">
      <c r="A76" s="52">
        <v>47</v>
      </c>
      <c r="B76" s="87" t="s">
        <v>90</v>
      </c>
      <c r="C76" s="30" t="s">
        <v>91</v>
      </c>
      <c r="D76" s="68" t="s">
        <v>207</v>
      </c>
      <c r="E76" s="68">
        <v>459</v>
      </c>
      <c r="F76" s="93" t="s">
        <v>473</v>
      </c>
      <c r="G76" s="58">
        <v>1000</v>
      </c>
      <c r="H76" s="93" t="s">
        <v>636</v>
      </c>
      <c r="I76" s="80">
        <v>1000</v>
      </c>
      <c r="J76" s="55">
        <f t="shared" si="5"/>
        <v>459</v>
      </c>
      <c r="K76" s="78">
        <v>151.88</v>
      </c>
      <c r="L76" s="20">
        <f t="shared" si="7"/>
        <v>69712.92</v>
      </c>
      <c r="M76" s="101" t="s">
        <v>826</v>
      </c>
      <c r="N76" s="102">
        <v>1000</v>
      </c>
      <c r="O76" s="126" t="s">
        <v>91</v>
      </c>
      <c r="P76" s="103">
        <v>1000</v>
      </c>
      <c r="Q76" s="130">
        <f t="shared" si="6"/>
        <v>459</v>
      </c>
      <c r="R76" s="131">
        <v>131.41999999999999</v>
      </c>
      <c r="S76" s="132">
        <f t="shared" si="4"/>
        <v>60321.779999999992</v>
      </c>
      <c r="T76" s="56"/>
      <c r="U76" s="7"/>
    </row>
    <row r="77" spans="1:21" s="9" customFormat="1" ht="34.5" customHeight="1" x14ac:dyDescent="0.25">
      <c r="A77" s="57">
        <v>48</v>
      </c>
      <c r="B77" s="88" t="s">
        <v>316</v>
      </c>
      <c r="C77" s="47" t="s">
        <v>317</v>
      </c>
      <c r="D77" s="67" t="s">
        <v>207</v>
      </c>
      <c r="E77" s="67">
        <v>119</v>
      </c>
      <c r="F77" s="95" t="s">
        <v>474</v>
      </c>
      <c r="G77" s="64">
        <v>1000</v>
      </c>
      <c r="H77" s="95" t="s">
        <v>637</v>
      </c>
      <c r="I77" s="79">
        <v>1000</v>
      </c>
      <c r="J77" s="54">
        <f t="shared" si="5"/>
        <v>119</v>
      </c>
      <c r="K77" s="81">
        <v>159.49</v>
      </c>
      <c r="L77" s="42">
        <f t="shared" si="7"/>
        <v>18979.310000000001</v>
      </c>
      <c r="M77" s="106" t="s">
        <v>827</v>
      </c>
      <c r="N77" s="107">
        <v>1000</v>
      </c>
      <c r="O77" s="140" t="s">
        <v>828</v>
      </c>
      <c r="P77" s="108">
        <v>1000</v>
      </c>
      <c r="Q77" s="133">
        <f t="shared" si="6"/>
        <v>119</v>
      </c>
      <c r="R77" s="134">
        <v>122.65</v>
      </c>
      <c r="S77" s="135">
        <f t="shared" si="4"/>
        <v>14595.35</v>
      </c>
      <c r="T77" s="65"/>
      <c r="U77" s="7"/>
    </row>
    <row r="78" spans="1:21" s="51" customFormat="1" ht="34.5" customHeight="1" x14ac:dyDescent="0.25">
      <c r="A78" s="52" t="s">
        <v>394</v>
      </c>
      <c r="B78" s="87" t="s">
        <v>318</v>
      </c>
      <c r="C78" s="32" t="s">
        <v>319</v>
      </c>
      <c r="D78" s="68" t="s">
        <v>207</v>
      </c>
      <c r="E78" s="68">
        <v>89</v>
      </c>
      <c r="F78" s="93" t="s">
        <v>475</v>
      </c>
      <c r="G78" s="58">
        <v>1000</v>
      </c>
      <c r="H78" s="93" t="s">
        <v>638</v>
      </c>
      <c r="I78" s="80">
        <v>1000</v>
      </c>
      <c r="J78" s="55">
        <f t="shared" si="5"/>
        <v>89</v>
      </c>
      <c r="K78" s="78">
        <v>120.72</v>
      </c>
      <c r="L78" s="20">
        <f t="shared" si="7"/>
        <v>10744.08</v>
      </c>
      <c r="M78" s="101" t="s">
        <v>829</v>
      </c>
      <c r="N78" s="102">
        <v>1000</v>
      </c>
      <c r="O78" s="141" t="s">
        <v>319</v>
      </c>
      <c r="P78" s="103">
        <v>1000</v>
      </c>
      <c r="Q78" s="130">
        <f t="shared" si="6"/>
        <v>89</v>
      </c>
      <c r="R78" s="131">
        <v>112.3</v>
      </c>
      <c r="S78" s="132">
        <f t="shared" si="4"/>
        <v>9994.6999999999989</v>
      </c>
      <c r="T78" s="56"/>
      <c r="U78" s="7"/>
    </row>
    <row r="79" spans="1:21" s="9" customFormat="1" ht="34.5" customHeight="1" x14ac:dyDescent="0.25">
      <c r="A79" s="57">
        <v>49</v>
      </c>
      <c r="B79" s="88" t="s">
        <v>337</v>
      </c>
      <c r="C79" s="43" t="s">
        <v>13</v>
      </c>
      <c r="D79" s="67" t="s">
        <v>207</v>
      </c>
      <c r="E79" s="63">
        <v>232</v>
      </c>
      <c r="F79" s="95" t="s">
        <v>476</v>
      </c>
      <c r="G79" s="64">
        <v>1000</v>
      </c>
      <c r="H79" s="95" t="s">
        <v>639</v>
      </c>
      <c r="I79" s="79">
        <v>1000</v>
      </c>
      <c r="J79" s="54">
        <f t="shared" si="5"/>
        <v>232</v>
      </c>
      <c r="K79" s="81">
        <v>56.52</v>
      </c>
      <c r="L79" s="42">
        <f t="shared" si="7"/>
        <v>13112.640000000001</v>
      </c>
      <c r="M79" s="106" t="s">
        <v>830</v>
      </c>
      <c r="N79" s="107">
        <v>1000</v>
      </c>
      <c r="O79" s="113" t="s">
        <v>831</v>
      </c>
      <c r="P79" s="108">
        <v>1000</v>
      </c>
      <c r="Q79" s="133">
        <f t="shared" si="6"/>
        <v>232</v>
      </c>
      <c r="R79" s="134">
        <v>97.65</v>
      </c>
      <c r="S79" s="135">
        <f t="shared" si="4"/>
        <v>22654.800000000003</v>
      </c>
      <c r="T79" s="65"/>
      <c r="U79" s="7"/>
    </row>
    <row r="80" spans="1:21" s="51" customFormat="1" ht="34.5" customHeight="1" x14ac:dyDescent="0.25">
      <c r="A80" s="52" t="s">
        <v>406</v>
      </c>
      <c r="B80" s="87" t="s">
        <v>338</v>
      </c>
      <c r="C80" s="33" t="s">
        <v>13</v>
      </c>
      <c r="D80" s="68" t="s">
        <v>207</v>
      </c>
      <c r="E80" s="66">
        <v>202</v>
      </c>
      <c r="F80" s="93" t="s">
        <v>477</v>
      </c>
      <c r="G80" s="58">
        <v>1000</v>
      </c>
      <c r="H80" s="93" t="s">
        <v>640</v>
      </c>
      <c r="I80" s="80">
        <v>1000</v>
      </c>
      <c r="J80" s="55">
        <f t="shared" si="5"/>
        <v>202</v>
      </c>
      <c r="K80" s="78">
        <v>41.04</v>
      </c>
      <c r="L80" s="20">
        <f t="shared" si="7"/>
        <v>8290.08</v>
      </c>
      <c r="M80" s="101" t="s">
        <v>832</v>
      </c>
      <c r="N80" s="102">
        <v>1000</v>
      </c>
      <c r="O80" s="111" t="s">
        <v>833</v>
      </c>
      <c r="P80" s="103">
        <v>1000</v>
      </c>
      <c r="Q80" s="130">
        <f t="shared" si="6"/>
        <v>202</v>
      </c>
      <c r="R80" s="131">
        <v>49.63</v>
      </c>
      <c r="S80" s="132">
        <f t="shared" si="4"/>
        <v>10025.26</v>
      </c>
      <c r="T80" s="56"/>
      <c r="U80" s="7"/>
    </row>
    <row r="81" spans="1:21" s="9" customFormat="1" ht="34.5" customHeight="1" x14ac:dyDescent="0.25">
      <c r="A81" s="57">
        <v>50</v>
      </c>
      <c r="B81" s="88" t="s">
        <v>251</v>
      </c>
      <c r="C81" s="34" t="s">
        <v>67</v>
      </c>
      <c r="D81" s="67" t="s">
        <v>207</v>
      </c>
      <c r="E81" s="63">
        <v>166</v>
      </c>
      <c r="F81" s="95" t="s">
        <v>478</v>
      </c>
      <c r="G81" s="64">
        <v>1000</v>
      </c>
      <c r="H81" s="95" t="s">
        <v>641</v>
      </c>
      <c r="I81" s="79">
        <v>1000</v>
      </c>
      <c r="J81" s="54">
        <f t="shared" si="5"/>
        <v>166</v>
      </c>
      <c r="K81" s="81">
        <v>105.55</v>
      </c>
      <c r="L81" s="42">
        <f t="shared" si="7"/>
        <v>17521.3</v>
      </c>
      <c r="M81" s="106" t="s">
        <v>834</v>
      </c>
      <c r="N81" s="107">
        <v>1000</v>
      </c>
      <c r="O81" s="137" t="s">
        <v>67</v>
      </c>
      <c r="P81" s="108">
        <v>1000</v>
      </c>
      <c r="Q81" s="133">
        <f t="shared" si="6"/>
        <v>166</v>
      </c>
      <c r="R81" s="134">
        <v>103.78</v>
      </c>
      <c r="S81" s="135">
        <f t="shared" si="4"/>
        <v>17227.48</v>
      </c>
      <c r="T81" s="65"/>
      <c r="U81" s="7"/>
    </row>
    <row r="82" spans="1:21" s="51" customFormat="1" ht="34.5" customHeight="1" x14ac:dyDescent="0.25">
      <c r="A82" s="52">
        <v>51</v>
      </c>
      <c r="B82" s="87" t="s">
        <v>339</v>
      </c>
      <c r="C82" s="30" t="s">
        <v>341</v>
      </c>
      <c r="D82" s="68" t="s">
        <v>213</v>
      </c>
      <c r="E82" s="66">
        <v>113</v>
      </c>
      <c r="F82" s="93" t="s">
        <v>479</v>
      </c>
      <c r="G82" s="58">
        <v>500</v>
      </c>
      <c r="H82" s="93" t="s">
        <v>642</v>
      </c>
      <c r="I82" s="80">
        <v>500</v>
      </c>
      <c r="J82" s="55">
        <f t="shared" si="5"/>
        <v>113</v>
      </c>
      <c r="K82" s="78">
        <v>65.72</v>
      </c>
      <c r="L82" s="20">
        <f t="shared" si="7"/>
        <v>7426.36</v>
      </c>
      <c r="M82" s="101" t="s">
        <v>835</v>
      </c>
      <c r="N82" s="102">
        <v>500</v>
      </c>
      <c r="O82" s="126" t="s">
        <v>341</v>
      </c>
      <c r="P82" s="103">
        <v>500</v>
      </c>
      <c r="Q82" s="130">
        <f t="shared" si="6"/>
        <v>113</v>
      </c>
      <c r="R82" s="131">
        <v>62.94</v>
      </c>
      <c r="S82" s="132">
        <f t="shared" si="4"/>
        <v>7112.2199999999993</v>
      </c>
      <c r="T82" s="56"/>
      <c r="U82" s="7"/>
    </row>
    <row r="83" spans="1:21" s="9" customFormat="1" ht="34.5" customHeight="1" x14ac:dyDescent="0.25">
      <c r="A83" s="57" t="s">
        <v>407</v>
      </c>
      <c r="B83" s="88" t="s">
        <v>342</v>
      </c>
      <c r="C83" s="34" t="s">
        <v>68</v>
      </c>
      <c r="D83" s="67" t="s">
        <v>207</v>
      </c>
      <c r="E83" s="63">
        <v>149</v>
      </c>
      <c r="F83" s="95" t="s">
        <v>480</v>
      </c>
      <c r="G83" s="64">
        <v>1000</v>
      </c>
      <c r="H83" s="95" t="s">
        <v>643</v>
      </c>
      <c r="I83" s="79">
        <v>1000</v>
      </c>
      <c r="J83" s="54">
        <f t="shared" si="5"/>
        <v>149</v>
      </c>
      <c r="K83" s="81">
        <v>64.19</v>
      </c>
      <c r="L83" s="42">
        <f t="shared" si="7"/>
        <v>9564.31</v>
      </c>
      <c r="M83" s="106" t="s">
        <v>836</v>
      </c>
      <c r="N83" s="107">
        <v>1000</v>
      </c>
      <c r="O83" s="137" t="s">
        <v>68</v>
      </c>
      <c r="P83" s="108">
        <v>1000</v>
      </c>
      <c r="Q83" s="133">
        <f t="shared" si="6"/>
        <v>149</v>
      </c>
      <c r="R83" s="134">
        <v>61.68</v>
      </c>
      <c r="S83" s="135">
        <f t="shared" si="4"/>
        <v>9190.32</v>
      </c>
      <c r="T83" s="65"/>
      <c r="U83" s="7"/>
    </row>
    <row r="84" spans="1:21" s="51" customFormat="1" ht="34.5" customHeight="1" x14ac:dyDescent="0.25">
      <c r="A84" s="52">
        <v>52</v>
      </c>
      <c r="B84" s="87" t="s">
        <v>206</v>
      </c>
      <c r="C84" s="30" t="s">
        <v>13</v>
      </c>
      <c r="D84" s="68" t="s">
        <v>207</v>
      </c>
      <c r="E84" s="66">
        <v>109</v>
      </c>
      <c r="F84" s="93" t="s">
        <v>481</v>
      </c>
      <c r="G84" s="58">
        <v>1000</v>
      </c>
      <c r="H84" s="93" t="s">
        <v>644</v>
      </c>
      <c r="I84" s="27">
        <v>1000</v>
      </c>
      <c r="J84" s="55">
        <f t="shared" si="5"/>
        <v>109</v>
      </c>
      <c r="K84" s="78">
        <v>16.25</v>
      </c>
      <c r="L84" s="20">
        <f t="shared" si="7"/>
        <v>1771.25</v>
      </c>
      <c r="M84" s="101" t="s">
        <v>837</v>
      </c>
      <c r="N84" s="102">
        <v>1000</v>
      </c>
      <c r="O84" s="111" t="s">
        <v>838</v>
      </c>
      <c r="P84" s="103">
        <v>1000</v>
      </c>
      <c r="Q84" s="130">
        <f t="shared" si="6"/>
        <v>109</v>
      </c>
      <c r="R84" s="131">
        <v>31</v>
      </c>
      <c r="S84" s="132">
        <f t="shared" si="4"/>
        <v>3379</v>
      </c>
      <c r="T84" s="56"/>
      <c r="U84" s="7"/>
    </row>
    <row r="85" spans="1:21" s="9" customFormat="1" ht="34.5" customHeight="1" x14ac:dyDescent="0.25">
      <c r="A85" s="57">
        <v>53</v>
      </c>
      <c r="B85" s="74" t="s">
        <v>382</v>
      </c>
      <c r="C85" s="34" t="s">
        <v>13</v>
      </c>
      <c r="D85" s="67" t="s">
        <v>207</v>
      </c>
      <c r="E85" s="63">
        <v>108</v>
      </c>
      <c r="F85" s="95" t="s">
        <v>482</v>
      </c>
      <c r="G85" s="64">
        <v>1000</v>
      </c>
      <c r="H85" s="95" t="s">
        <v>645</v>
      </c>
      <c r="I85" s="82">
        <v>1000</v>
      </c>
      <c r="J85" s="54">
        <f t="shared" si="5"/>
        <v>108</v>
      </c>
      <c r="K85" s="81">
        <v>16.25</v>
      </c>
      <c r="L85" s="42">
        <f t="shared" si="7"/>
        <v>1755</v>
      </c>
      <c r="M85" s="106" t="s">
        <v>839</v>
      </c>
      <c r="N85" s="107">
        <v>1000</v>
      </c>
      <c r="O85" s="113" t="s">
        <v>840</v>
      </c>
      <c r="P85" s="108">
        <v>250</v>
      </c>
      <c r="Q85" s="133">
        <f t="shared" si="6"/>
        <v>432</v>
      </c>
      <c r="R85" s="134">
        <v>19.670000000000002</v>
      </c>
      <c r="S85" s="135">
        <f t="shared" si="4"/>
        <v>8497.44</v>
      </c>
      <c r="T85" s="65"/>
      <c r="U85" s="7"/>
    </row>
    <row r="86" spans="1:21" s="51" customFormat="1" ht="34.5" customHeight="1" x14ac:dyDescent="0.25">
      <c r="A86" s="52">
        <v>54</v>
      </c>
      <c r="B86" s="87" t="s">
        <v>92</v>
      </c>
      <c r="C86" s="30" t="s">
        <v>13</v>
      </c>
      <c r="D86" s="68" t="s">
        <v>222</v>
      </c>
      <c r="E86" s="66">
        <v>598</v>
      </c>
      <c r="F86" s="93" t="s">
        <v>483</v>
      </c>
      <c r="G86" s="58">
        <v>2000</v>
      </c>
      <c r="H86" s="93" t="s">
        <v>646</v>
      </c>
      <c r="I86" s="27">
        <v>1000</v>
      </c>
      <c r="J86" s="55">
        <f t="shared" si="5"/>
        <v>1196</v>
      </c>
      <c r="K86" s="78">
        <v>18.84</v>
      </c>
      <c r="L86" s="20">
        <f t="shared" si="7"/>
        <v>22532.639999999999</v>
      </c>
      <c r="M86" s="101" t="s">
        <v>841</v>
      </c>
      <c r="N86" s="102">
        <v>2000</v>
      </c>
      <c r="O86" s="111" t="s">
        <v>842</v>
      </c>
      <c r="P86" s="142">
        <v>1000</v>
      </c>
      <c r="Q86" s="130">
        <f t="shared" si="6"/>
        <v>1196</v>
      </c>
      <c r="R86" s="131">
        <v>26.46</v>
      </c>
      <c r="S86" s="132">
        <f t="shared" si="4"/>
        <v>31646.16</v>
      </c>
      <c r="T86" s="56"/>
      <c r="U86" s="7"/>
    </row>
    <row r="87" spans="1:21" s="9" customFormat="1" ht="34.5" customHeight="1" x14ac:dyDescent="0.25">
      <c r="A87" s="57">
        <v>55</v>
      </c>
      <c r="B87" s="88" t="s">
        <v>93</v>
      </c>
      <c r="C87" s="34" t="s">
        <v>13</v>
      </c>
      <c r="D87" s="67" t="s">
        <v>208</v>
      </c>
      <c r="E87" s="63">
        <v>103</v>
      </c>
      <c r="F87" s="95" t="s">
        <v>484</v>
      </c>
      <c r="G87" s="64">
        <v>5000</v>
      </c>
      <c r="H87" s="95" t="s">
        <v>647</v>
      </c>
      <c r="I87" s="79">
        <v>5000</v>
      </c>
      <c r="J87" s="54">
        <f t="shared" si="5"/>
        <v>103</v>
      </c>
      <c r="K87" s="81">
        <v>181.16</v>
      </c>
      <c r="L87" s="42">
        <f t="shared" si="7"/>
        <v>18659.48</v>
      </c>
      <c r="M87" s="106" t="s">
        <v>843</v>
      </c>
      <c r="N87" s="107">
        <v>5000</v>
      </c>
      <c r="O87" s="113" t="s">
        <v>844</v>
      </c>
      <c r="P87" s="108">
        <v>5000</v>
      </c>
      <c r="Q87" s="133">
        <f t="shared" si="6"/>
        <v>103</v>
      </c>
      <c r="R87" s="134">
        <v>133.62</v>
      </c>
      <c r="S87" s="135">
        <f t="shared" si="4"/>
        <v>13762.86</v>
      </c>
      <c r="T87" s="65"/>
      <c r="U87" s="7"/>
    </row>
    <row r="88" spans="1:21" s="51" customFormat="1" ht="34.5" customHeight="1" x14ac:dyDescent="0.25">
      <c r="A88" s="52">
        <v>56</v>
      </c>
      <c r="B88" s="87" t="s">
        <v>95</v>
      </c>
      <c r="C88" s="30" t="s">
        <v>96</v>
      </c>
      <c r="D88" s="68" t="s">
        <v>209</v>
      </c>
      <c r="E88" s="66">
        <v>128</v>
      </c>
      <c r="F88" s="93" t="s">
        <v>485</v>
      </c>
      <c r="G88" s="58">
        <v>4</v>
      </c>
      <c r="H88" s="93" t="s">
        <v>648</v>
      </c>
      <c r="I88" s="80">
        <v>4</v>
      </c>
      <c r="J88" s="55">
        <f t="shared" si="5"/>
        <v>128</v>
      </c>
      <c r="K88" s="78">
        <v>102.49</v>
      </c>
      <c r="L88" s="20">
        <f t="shared" si="7"/>
        <v>13118.72</v>
      </c>
      <c r="M88" s="101" t="s">
        <v>845</v>
      </c>
      <c r="N88" s="102">
        <v>4</v>
      </c>
      <c r="O88" s="111" t="s">
        <v>96</v>
      </c>
      <c r="P88" s="103">
        <v>4</v>
      </c>
      <c r="Q88" s="130">
        <f t="shared" si="6"/>
        <v>128</v>
      </c>
      <c r="R88" s="131">
        <v>94.64</v>
      </c>
      <c r="S88" s="132">
        <f t="shared" si="4"/>
        <v>12113.92</v>
      </c>
      <c r="T88" s="56"/>
      <c r="U88" s="7"/>
    </row>
    <row r="89" spans="1:21" s="9" customFormat="1" ht="34.5" customHeight="1" x14ac:dyDescent="0.25">
      <c r="A89" s="57">
        <v>57</v>
      </c>
      <c r="B89" s="88" t="s">
        <v>335</v>
      </c>
      <c r="C89" s="34" t="s">
        <v>13</v>
      </c>
      <c r="D89" s="67" t="s">
        <v>122</v>
      </c>
      <c r="E89" s="63">
        <v>139</v>
      </c>
      <c r="F89" s="95" t="s">
        <v>486</v>
      </c>
      <c r="G89" s="64">
        <v>50</v>
      </c>
      <c r="H89" s="95" t="s">
        <v>649</v>
      </c>
      <c r="I89" s="79">
        <v>40</v>
      </c>
      <c r="J89" s="54">
        <f t="shared" si="5"/>
        <v>174</v>
      </c>
      <c r="K89" s="81">
        <v>35.21</v>
      </c>
      <c r="L89" s="42">
        <f t="shared" si="7"/>
        <v>6126.54</v>
      </c>
      <c r="M89" s="106" t="s">
        <v>846</v>
      </c>
      <c r="N89" s="107">
        <v>50</v>
      </c>
      <c r="O89" s="113" t="s">
        <v>847</v>
      </c>
      <c r="P89" s="108">
        <v>44</v>
      </c>
      <c r="Q89" s="133">
        <f t="shared" si="6"/>
        <v>158</v>
      </c>
      <c r="R89" s="134">
        <v>31.65</v>
      </c>
      <c r="S89" s="135">
        <f t="shared" si="4"/>
        <v>5000.7</v>
      </c>
      <c r="T89" s="65"/>
      <c r="U89" s="7"/>
    </row>
    <row r="90" spans="1:21" s="51" customFormat="1" ht="34.5" customHeight="1" x14ac:dyDescent="0.25">
      <c r="A90" s="52">
        <v>58</v>
      </c>
      <c r="B90" s="87" t="s">
        <v>97</v>
      </c>
      <c r="C90" s="30" t="s">
        <v>98</v>
      </c>
      <c r="D90" s="68" t="s">
        <v>94</v>
      </c>
      <c r="E90" s="66">
        <v>115</v>
      </c>
      <c r="F90" s="93" t="s">
        <v>487</v>
      </c>
      <c r="G90" s="58">
        <v>4</v>
      </c>
      <c r="H90" s="93" t="s">
        <v>650</v>
      </c>
      <c r="I90" s="80">
        <v>4</v>
      </c>
      <c r="J90" s="55">
        <f t="shared" si="5"/>
        <v>115</v>
      </c>
      <c r="K90" s="78">
        <v>83.46</v>
      </c>
      <c r="L90" s="20">
        <f t="shared" si="7"/>
        <v>9597.9</v>
      </c>
      <c r="M90" s="101" t="s">
        <v>848</v>
      </c>
      <c r="N90" s="102">
        <v>4</v>
      </c>
      <c r="O90" s="111" t="s">
        <v>849</v>
      </c>
      <c r="P90" s="103">
        <v>4</v>
      </c>
      <c r="Q90" s="130">
        <f t="shared" si="6"/>
        <v>115</v>
      </c>
      <c r="R90" s="131">
        <v>86.42</v>
      </c>
      <c r="S90" s="132">
        <f t="shared" si="4"/>
        <v>9938.3000000000011</v>
      </c>
      <c r="T90" s="56"/>
      <c r="U90" s="7"/>
    </row>
    <row r="91" spans="1:21" s="9" customFormat="1" ht="34.5" customHeight="1" x14ac:dyDescent="0.25">
      <c r="A91" s="57">
        <v>59</v>
      </c>
      <c r="B91" s="88" t="s">
        <v>99</v>
      </c>
      <c r="C91" s="34" t="s">
        <v>13</v>
      </c>
      <c r="D91" s="67" t="s">
        <v>210</v>
      </c>
      <c r="E91" s="63">
        <v>58</v>
      </c>
      <c r="F91" s="95" t="s">
        <v>488</v>
      </c>
      <c r="G91" s="64">
        <v>1600</v>
      </c>
      <c r="H91" s="95" t="s">
        <v>651</v>
      </c>
      <c r="I91" s="79">
        <v>1600</v>
      </c>
      <c r="J91" s="54">
        <f t="shared" si="5"/>
        <v>58</v>
      </c>
      <c r="K91" s="81">
        <v>19.309999999999999</v>
      </c>
      <c r="L91" s="42">
        <f t="shared" si="7"/>
        <v>1119.98</v>
      </c>
      <c r="M91" s="106" t="s">
        <v>850</v>
      </c>
      <c r="N91" s="107">
        <v>1600</v>
      </c>
      <c r="O91" s="113" t="s">
        <v>851</v>
      </c>
      <c r="P91" s="108">
        <v>1600</v>
      </c>
      <c r="Q91" s="133">
        <f t="shared" si="6"/>
        <v>58</v>
      </c>
      <c r="R91" s="134">
        <v>20.99</v>
      </c>
      <c r="S91" s="135">
        <f t="shared" si="4"/>
        <v>1217.4199999999998</v>
      </c>
      <c r="T91" s="65"/>
      <c r="U91" s="7"/>
    </row>
    <row r="92" spans="1:21" s="51" customFormat="1" ht="34.5" customHeight="1" x14ac:dyDescent="0.25">
      <c r="A92" s="52">
        <v>60</v>
      </c>
      <c r="B92" s="87" t="s">
        <v>274</v>
      </c>
      <c r="C92" s="30" t="s">
        <v>13</v>
      </c>
      <c r="D92" s="68" t="s">
        <v>210</v>
      </c>
      <c r="E92" s="66">
        <v>71</v>
      </c>
      <c r="F92" s="93" t="s">
        <v>489</v>
      </c>
      <c r="G92" s="58">
        <v>1600</v>
      </c>
      <c r="H92" s="93" t="s">
        <v>652</v>
      </c>
      <c r="I92" s="80">
        <v>1200</v>
      </c>
      <c r="J92" s="55">
        <f t="shared" si="5"/>
        <v>95</v>
      </c>
      <c r="K92" s="78">
        <v>30.38</v>
      </c>
      <c r="L92" s="20">
        <f t="shared" si="7"/>
        <v>2886.1</v>
      </c>
      <c r="M92" s="101" t="s">
        <v>852</v>
      </c>
      <c r="N92" s="102">
        <v>1600</v>
      </c>
      <c r="O92" s="111" t="s">
        <v>853</v>
      </c>
      <c r="P92" s="103">
        <v>1500</v>
      </c>
      <c r="Q92" s="130">
        <f t="shared" si="6"/>
        <v>76</v>
      </c>
      <c r="R92" s="131">
        <v>22.98</v>
      </c>
      <c r="S92" s="132">
        <f t="shared" si="4"/>
        <v>1746.48</v>
      </c>
      <c r="T92" s="56"/>
      <c r="U92" s="7"/>
    </row>
    <row r="93" spans="1:21" s="9" customFormat="1" ht="34.5" customHeight="1" x14ac:dyDescent="0.25">
      <c r="A93" s="57">
        <v>61</v>
      </c>
      <c r="B93" s="88" t="s">
        <v>100</v>
      </c>
      <c r="C93" s="34" t="s">
        <v>13</v>
      </c>
      <c r="D93" s="67" t="s">
        <v>101</v>
      </c>
      <c r="E93" s="63">
        <v>522</v>
      </c>
      <c r="F93" s="95" t="s">
        <v>490</v>
      </c>
      <c r="G93" s="64">
        <v>2000</v>
      </c>
      <c r="H93" s="95" t="s">
        <v>653</v>
      </c>
      <c r="I93" s="79">
        <v>2000</v>
      </c>
      <c r="J93" s="54">
        <f t="shared" si="5"/>
        <v>522</v>
      </c>
      <c r="K93" s="81">
        <v>15.36</v>
      </c>
      <c r="L93" s="42">
        <f t="shared" si="7"/>
        <v>8017.92</v>
      </c>
      <c r="M93" s="106" t="s">
        <v>854</v>
      </c>
      <c r="N93" s="107">
        <v>2000</v>
      </c>
      <c r="O93" s="113" t="s">
        <v>855</v>
      </c>
      <c r="P93" s="108">
        <v>2000</v>
      </c>
      <c r="Q93" s="133">
        <f t="shared" si="6"/>
        <v>522</v>
      </c>
      <c r="R93" s="134">
        <v>15.66</v>
      </c>
      <c r="S93" s="135">
        <f t="shared" si="4"/>
        <v>8174.52</v>
      </c>
      <c r="T93" s="65"/>
      <c r="U93" s="7"/>
    </row>
    <row r="94" spans="1:21" s="51" customFormat="1" ht="34.5" customHeight="1" x14ac:dyDescent="0.25">
      <c r="A94" s="52">
        <v>62</v>
      </c>
      <c r="B94" s="87" t="s">
        <v>102</v>
      </c>
      <c r="C94" s="30" t="s">
        <v>13</v>
      </c>
      <c r="D94" s="68" t="s">
        <v>101</v>
      </c>
      <c r="E94" s="66">
        <v>608</v>
      </c>
      <c r="F94" s="93" t="s">
        <v>491</v>
      </c>
      <c r="G94" s="58">
        <v>2000</v>
      </c>
      <c r="H94" s="93" t="s">
        <v>654</v>
      </c>
      <c r="I94" s="80">
        <v>2000</v>
      </c>
      <c r="J94" s="55">
        <f t="shared" si="5"/>
        <v>608</v>
      </c>
      <c r="K94" s="78">
        <v>20.170000000000002</v>
      </c>
      <c r="L94" s="20">
        <f t="shared" si="7"/>
        <v>12263.36</v>
      </c>
      <c r="M94" s="101" t="s">
        <v>856</v>
      </c>
      <c r="N94" s="102">
        <v>2000</v>
      </c>
      <c r="O94" s="111" t="s">
        <v>857</v>
      </c>
      <c r="P94" s="103">
        <v>2000</v>
      </c>
      <c r="Q94" s="130">
        <f t="shared" si="6"/>
        <v>608</v>
      </c>
      <c r="R94" s="131">
        <v>23.69</v>
      </c>
      <c r="S94" s="132">
        <f t="shared" si="4"/>
        <v>14403.52</v>
      </c>
      <c r="T94" s="56"/>
      <c r="U94" s="7"/>
    </row>
    <row r="95" spans="1:21" s="9" customFormat="1" ht="34.5" customHeight="1" x14ac:dyDescent="0.25">
      <c r="A95" s="57">
        <v>63</v>
      </c>
      <c r="B95" s="88" t="s">
        <v>103</v>
      </c>
      <c r="C95" s="34" t="s">
        <v>13</v>
      </c>
      <c r="D95" s="67" t="s">
        <v>104</v>
      </c>
      <c r="E95" s="63">
        <v>160</v>
      </c>
      <c r="F95" s="95" t="s">
        <v>492</v>
      </c>
      <c r="G95" s="64">
        <v>1000</v>
      </c>
      <c r="H95" s="95" t="s">
        <v>655</v>
      </c>
      <c r="I95" s="79">
        <v>1000</v>
      </c>
      <c r="J95" s="54">
        <f t="shared" si="5"/>
        <v>160</v>
      </c>
      <c r="K95" s="81">
        <v>54.06</v>
      </c>
      <c r="L95" s="42">
        <f t="shared" si="7"/>
        <v>8649.6</v>
      </c>
      <c r="M95" s="106" t="s">
        <v>858</v>
      </c>
      <c r="N95" s="107">
        <v>1000</v>
      </c>
      <c r="O95" s="113" t="s">
        <v>859</v>
      </c>
      <c r="P95" s="108">
        <v>1000</v>
      </c>
      <c r="Q95" s="133">
        <f t="shared" si="6"/>
        <v>160</v>
      </c>
      <c r="R95" s="134">
        <v>31.94</v>
      </c>
      <c r="S95" s="135">
        <f t="shared" si="4"/>
        <v>5110.4000000000005</v>
      </c>
      <c r="T95" s="65"/>
      <c r="U95" s="7"/>
    </row>
    <row r="96" spans="1:21" s="51" customFormat="1" ht="34.5" customHeight="1" x14ac:dyDescent="0.25">
      <c r="A96" s="52">
        <v>64</v>
      </c>
      <c r="B96" s="87" t="s">
        <v>105</v>
      </c>
      <c r="C96" s="30" t="s">
        <v>13</v>
      </c>
      <c r="D96" s="68" t="s">
        <v>104</v>
      </c>
      <c r="E96" s="66">
        <v>179</v>
      </c>
      <c r="F96" s="93" t="s">
        <v>493</v>
      </c>
      <c r="G96" s="58">
        <v>1000</v>
      </c>
      <c r="H96" s="93" t="s">
        <v>656</v>
      </c>
      <c r="I96" s="80">
        <v>1000</v>
      </c>
      <c r="J96" s="55">
        <f t="shared" si="5"/>
        <v>179</v>
      </c>
      <c r="K96" s="78">
        <v>25.17</v>
      </c>
      <c r="L96" s="20">
        <f t="shared" si="7"/>
        <v>4505.43</v>
      </c>
      <c r="M96" s="101" t="s">
        <v>860</v>
      </c>
      <c r="N96" s="102">
        <v>1000</v>
      </c>
      <c r="O96" s="111" t="s">
        <v>861</v>
      </c>
      <c r="P96" s="103">
        <v>1000</v>
      </c>
      <c r="Q96" s="130">
        <f t="shared" si="6"/>
        <v>179</v>
      </c>
      <c r="R96" s="131">
        <v>55.6</v>
      </c>
      <c r="S96" s="132">
        <f t="shared" si="4"/>
        <v>9952.4</v>
      </c>
      <c r="T96" s="56"/>
      <c r="U96" s="7"/>
    </row>
    <row r="97" spans="1:21" s="9" customFormat="1" ht="34.5" customHeight="1" x14ac:dyDescent="0.25">
      <c r="A97" s="57">
        <v>65</v>
      </c>
      <c r="B97" s="88" t="s">
        <v>106</v>
      </c>
      <c r="C97" s="34" t="s">
        <v>13</v>
      </c>
      <c r="D97" s="67" t="s">
        <v>107</v>
      </c>
      <c r="E97" s="63">
        <v>482</v>
      </c>
      <c r="F97" s="95" t="s">
        <v>494</v>
      </c>
      <c r="G97" s="64">
        <v>500</v>
      </c>
      <c r="H97" s="95" t="s">
        <v>657</v>
      </c>
      <c r="I97" s="79">
        <v>500</v>
      </c>
      <c r="J97" s="54">
        <f t="shared" si="5"/>
        <v>482</v>
      </c>
      <c r="K97" s="81">
        <v>23.35</v>
      </c>
      <c r="L97" s="42">
        <f t="shared" si="7"/>
        <v>11254.7</v>
      </c>
      <c r="M97" s="106" t="s">
        <v>862</v>
      </c>
      <c r="N97" s="107">
        <v>500</v>
      </c>
      <c r="O97" s="113" t="s">
        <v>863</v>
      </c>
      <c r="P97" s="108">
        <v>500</v>
      </c>
      <c r="Q97" s="133">
        <f t="shared" si="6"/>
        <v>482</v>
      </c>
      <c r="R97" s="134">
        <v>56.85</v>
      </c>
      <c r="S97" s="135">
        <f t="shared" si="4"/>
        <v>27401.7</v>
      </c>
      <c r="T97" s="65"/>
      <c r="U97" s="7"/>
    </row>
    <row r="98" spans="1:21" s="51" customFormat="1" ht="34.5" customHeight="1" x14ac:dyDescent="0.25">
      <c r="A98" s="52">
        <v>66</v>
      </c>
      <c r="B98" s="87" t="s">
        <v>108</v>
      </c>
      <c r="C98" s="30" t="s">
        <v>13</v>
      </c>
      <c r="D98" s="68" t="s">
        <v>211</v>
      </c>
      <c r="E98" s="66">
        <v>292</v>
      </c>
      <c r="F98" s="93" t="s">
        <v>495</v>
      </c>
      <c r="G98" s="58">
        <v>2400</v>
      </c>
      <c r="H98" s="93" t="s">
        <v>658</v>
      </c>
      <c r="I98" s="80">
        <v>2400</v>
      </c>
      <c r="J98" s="55">
        <f t="shared" si="5"/>
        <v>292</v>
      </c>
      <c r="K98" s="78">
        <v>75.52</v>
      </c>
      <c r="L98" s="20">
        <f t="shared" si="7"/>
        <v>22051.84</v>
      </c>
      <c r="M98" s="101" t="s">
        <v>864</v>
      </c>
      <c r="N98" s="102">
        <v>2400</v>
      </c>
      <c r="O98" s="111" t="s">
        <v>865</v>
      </c>
      <c r="P98" s="103">
        <v>2400</v>
      </c>
      <c r="Q98" s="130">
        <f t="shared" si="6"/>
        <v>292</v>
      </c>
      <c r="R98" s="131">
        <v>118.98</v>
      </c>
      <c r="S98" s="132">
        <f t="shared" si="4"/>
        <v>34742.160000000003</v>
      </c>
      <c r="T98" s="56"/>
      <c r="U98" s="7"/>
    </row>
    <row r="99" spans="1:21" s="9" customFormat="1" ht="34.5" customHeight="1" x14ac:dyDescent="0.25">
      <c r="A99" s="57">
        <v>67</v>
      </c>
      <c r="B99" s="88" t="s">
        <v>109</v>
      </c>
      <c r="C99" s="34" t="s">
        <v>13</v>
      </c>
      <c r="D99" s="67" t="s">
        <v>212</v>
      </c>
      <c r="E99" s="63">
        <v>145</v>
      </c>
      <c r="F99" s="95" t="s">
        <v>496</v>
      </c>
      <c r="G99" s="64">
        <v>3000</v>
      </c>
      <c r="H99" s="95" t="s">
        <v>659</v>
      </c>
      <c r="I99" s="79">
        <v>3000</v>
      </c>
      <c r="J99" s="54">
        <f t="shared" si="5"/>
        <v>145</v>
      </c>
      <c r="K99" s="81">
        <v>79.709999999999994</v>
      </c>
      <c r="L99" s="42">
        <f t="shared" si="7"/>
        <v>11557.949999999999</v>
      </c>
      <c r="M99" s="106" t="s">
        <v>866</v>
      </c>
      <c r="N99" s="107">
        <v>3000</v>
      </c>
      <c r="O99" s="113" t="s">
        <v>867</v>
      </c>
      <c r="P99" s="108">
        <v>3000</v>
      </c>
      <c r="Q99" s="133">
        <f t="shared" si="6"/>
        <v>145</v>
      </c>
      <c r="R99" s="134">
        <v>102.42</v>
      </c>
      <c r="S99" s="135">
        <f t="shared" si="4"/>
        <v>14850.9</v>
      </c>
      <c r="T99" s="65"/>
      <c r="U99" s="7"/>
    </row>
    <row r="100" spans="1:21" s="51" customFormat="1" ht="34.5" customHeight="1" x14ac:dyDescent="0.25">
      <c r="A100" s="52">
        <v>68</v>
      </c>
      <c r="B100" s="87" t="s">
        <v>330</v>
      </c>
      <c r="C100" s="30" t="s">
        <v>275</v>
      </c>
      <c r="D100" s="68" t="s">
        <v>207</v>
      </c>
      <c r="E100" s="68">
        <v>891</v>
      </c>
      <c r="F100" s="93" t="s">
        <v>497</v>
      </c>
      <c r="G100" s="58">
        <v>1000</v>
      </c>
      <c r="H100" s="93" t="s">
        <v>660</v>
      </c>
      <c r="I100" s="80">
        <v>1000</v>
      </c>
      <c r="J100" s="55">
        <f t="shared" si="5"/>
        <v>891</v>
      </c>
      <c r="K100" s="78">
        <v>67.23</v>
      </c>
      <c r="L100" s="20">
        <f t="shared" si="7"/>
        <v>59901.93</v>
      </c>
      <c r="M100" s="101" t="s">
        <v>868</v>
      </c>
      <c r="N100" s="102">
        <v>1000</v>
      </c>
      <c r="O100" s="126" t="s">
        <v>275</v>
      </c>
      <c r="P100" s="103">
        <v>1000</v>
      </c>
      <c r="Q100" s="130">
        <f t="shared" si="6"/>
        <v>891</v>
      </c>
      <c r="R100" s="131">
        <v>58.62</v>
      </c>
      <c r="S100" s="132">
        <f t="shared" si="4"/>
        <v>52230.42</v>
      </c>
      <c r="T100" s="56"/>
      <c r="U100" s="7"/>
    </row>
    <row r="101" spans="1:21" s="9" customFormat="1" ht="34.5" customHeight="1" x14ac:dyDescent="0.25">
      <c r="A101" s="230">
        <v>69</v>
      </c>
      <c r="B101" s="227" t="s">
        <v>110</v>
      </c>
      <c r="C101" s="48" t="s">
        <v>276</v>
      </c>
      <c r="D101" s="67" t="s">
        <v>244</v>
      </c>
      <c r="E101" s="251">
        <v>1950</v>
      </c>
      <c r="F101" s="232" t="s">
        <v>498</v>
      </c>
      <c r="G101" s="236">
        <v>1000</v>
      </c>
      <c r="H101" s="232" t="s">
        <v>661</v>
      </c>
      <c r="I101" s="248">
        <v>1000</v>
      </c>
      <c r="J101" s="246">
        <f t="shared" si="5"/>
        <v>1950</v>
      </c>
      <c r="K101" s="247">
        <v>36.229999999999997</v>
      </c>
      <c r="L101" s="211">
        <f t="shared" si="7"/>
        <v>70648.5</v>
      </c>
      <c r="M101" s="165" t="s">
        <v>869</v>
      </c>
      <c r="N101" s="166">
        <v>1000</v>
      </c>
      <c r="O101" s="167" t="s">
        <v>277</v>
      </c>
      <c r="P101" s="168">
        <v>1000</v>
      </c>
      <c r="Q101" s="169">
        <f t="shared" si="6"/>
        <v>1950</v>
      </c>
      <c r="R101" s="170">
        <v>37.97</v>
      </c>
      <c r="S101" s="171">
        <f t="shared" si="4"/>
        <v>74041.5</v>
      </c>
      <c r="T101" s="234"/>
      <c r="U101" s="7"/>
    </row>
    <row r="102" spans="1:21" s="9" customFormat="1" ht="34.5" customHeight="1" x14ac:dyDescent="0.25">
      <c r="A102" s="230"/>
      <c r="B102" s="227"/>
      <c r="C102" s="41" t="s">
        <v>111</v>
      </c>
      <c r="D102" s="67" t="s">
        <v>244</v>
      </c>
      <c r="E102" s="251" t="e">
        <v>#N/A</v>
      </c>
      <c r="F102" s="232"/>
      <c r="G102" s="236"/>
      <c r="H102" s="232"/>
      <c r="I102" s="248"/>
      <c r="J102" s="246" t="e">
        <f t="shared" si="5"/>
        <v>#N/A</v>
      </c>
      <c r="K102" s="247"/>
      <c r="L102" s="212"/>
      <c r="M102" s="165"/>
      <c r="N102" s="166"/>
      <c r="O102" s="167"/>
      <c r="P102" s="168"/>
      <c r="Q102" s="169" t="e">
        <f t="shared" si="6"/>
        <v>#N/A</v>
      </c>
      <c r="R102" s="170"/>
      <c r="S102" s="171"/>
      <c r="T102" s="234"/>
      <c r="U102" s="7"/>
    </row>
    <row r="103" spans="1:21" s="9" customFormat="1" ht="34.5" customHeight="1" x14ac:dyDescent="0.25">
      <c r="A103" s="230"/>
      <c r="B103" s="227"/>
      <c r="C103" s="41" t="s">
        <v>277</v>
      </c>
      <c r="D103" s="67" t="s">
        <v>244</v>
      </c>
      <c r="E103" s="251" t="e">
        <v>#N/A</v>
      </c>
      <c r="F103" s="232"/>
      <c r="G103" s="236"/>
      <c r="H103" s="232"/>
      <c r="I103" s="248"/>
      <c r="J103" s="246" t="e">
        <f t="shared" si="5"/>
        <v>#N/A</v>
      </c>
      <c r="K103" s="247"/>
      <c r="L103" s="213"/>
      <c r="M103" s="165"/>
      <c r="N103" s="166"/>
      <c r="O103" s="167"/>
      <c r="P103" s="168"/>
      <c r="Q103" s="169" t="e">
        <f t="shared" si="6"/>
        <v>#N/A</v>
      </c>
      <c r="R103" s="170"/>
      <c r="S103" s="171"/>
      <c r="T103" s="234"/>
      <c r="U103" s="7"/>
    </row>
    <row r="104" spans="1:21" s="51" customFormat="1" ht="34.5" customHeight="1" x14ac:dyDescent="0.25">
      <c r="A104" s="233">
        <v>70</v>
      </c>
      <c r="B104" s="184" t="s">
        <v>113</v>
      </c>
      <c r="C104" s="31" t="s">
        <v>278</v>
      </c>
      <c r="D104" s="68" t="s">
        <v>244</v>
      </c>
      <c r="E104" s="252">
        <v>1546</v>
      </c>
      <c r="F104" s="179" t="s">
        <v>499</v>
      </c>
      <c r="G104" s="235">
        <v>1000</v>
      </c>
      <c r="H104" s="179" t="s">
        <v>662</v>
      </c>
      <c r="I104" s="249">
        <v>1000</v>
      </c>
      <c r="J104" s="220">
        <f t="shared" si="5"/>
        <v>1546</v>
      </c>
      <c r="K104" s="217">
        <v>36.229999999999997</v>
      </c>
      <c r="L104" s="193">
        <f t="shared" si="7"/>
        <v>56011.579999999994</v>
      </c>
      <c r="M104" s="157" t="s">
        <v>870</v>
      </c>
      <c r="N104" s="158">
        <v>1000</v>
      </c>
      <c r="O104" s="164" t="s">
        <v>279</v>
      </c>
      <c r="P104" s="159">
        <v>1000</v>
      </c>
      <c r="Q104" s="160">
        <f t="shared" si="6"/>
        <v>1546</v>
      </c>
      <c r="R104" s="161">
        <v>37.97</v>
      </c>
      <c r="S104" s="156">
        <f>Q104*R104</f>
        <v>58701.619999999995</v>
      </c>
      <c r="T104" s="239"/>
      <c r="U104" s="7"/>
    </row>
    <row r="105" spans="1:21" s="51" customFormat="1" ht="34.5" customHeight="1" x14ac:dyDescent="0.25">
      <c r="A105" s="233"/>
      <c r="B105" s="184"/>
      <c r="C105" s="30" t="s">
        <v>114</v>
      </c>
      <c r="D105" s="52" t="s">
        <v>244</v>
      </c>
      <c r="E105" s="252" t="e">
        <v>#N/A</v>
      </c>
      <c r="F105" s="179"/>
      <c r="G105" s="235"/>
      <c r="H105" s="179"/>
      <c r="I105" s="249"/>
      <c r="J105" s="220" t="e">
        <f t="shared" si="5"/>
        <v>#N/A</v>
      </c>
      <c r="K105" s="217"/>
      <c r="L105" s="250"/>
      <c r="M105" s="157"/>
      <c r="N105" s="158"/>
      <c r="O105" s="164"/>
      <c r="P105" s="159"/>
      <c r="Q105" s="160" t="e">
        <f t="shared" si="6"/>
        <v>#N/A</v>
      </c>
      <c r="R105" s="161"/>
      <c r="S105" s="156"/>
      <c r="T105" s="239"/>
      <c r="U105" s="7"/>
    </row>
    <row r="106" spans="1:21" s="51" customFormat="1" ht="34.5" customHeight="1" x14ac:dyDescent="0.25">
      <c r="A106" s="233"/>
      <c r="B106" s="184"/>
      <c r="C106" s="31" t="s">
        <v>279</v>
      </c>
      <c r="D106" s="68" t="s">
        <v>244</v>
      </c>
      <c r="E106" s="252" t="e">
        <v>#N/A</v>
      </c>
      <c r="F106" s="179"/>
      <c r="G106" s="235"/>
      <c r="H106" s="179"/>
      <c r="I106" s="249"/>
      <c r="J106" s="220" t="e">
        <f t="shared" si="5"/>
        <v>#N/A</v>
      </c>
      <c r="K106" s="217"/>
      <c r="L106" s="194"/>
      <c r="M106" s="157"/>
      <c r="N106" s="158"/>
      <c r="O106" s="164"/>
      <c r="P106" s="159"/>
      <c r="Q106" s="160" t="e">
        <f t="shared" si="6"/>
        <v>#N/A</v>
      </c>
      <c r="R106" s="161"/>
      <c r="S106" s="156"/>
      <c r="T106" s="239"/>
      <c r="U106" s="7"/>
    </row>
    <row r="107" spans="1:21" s="9" customFormat="1" ht="34.5" customHeight="1" x14ac:dyDescent="0.25">
      <c r="A107" s="230">
        <v>71</v>
      </c>
      <c r="B107" s="227" t="s">
        <v>115</v>
      </c>
      <c r="C107" s="41" t="s">
        <v>280</v>
      </c>
      <c r="D107" s="67" t="s">
        <v>244</v>
      </c>
      <c r="E107" s="251">
        <v>112</v>
      </c>
      <c r="F107" s="232" t="s">
        <v>500</v>
      </c>
      <c r="G107" s="236">
        <v>1000</v>
      </c>
      <c r="H107" s="232" t="s">
        <v>663</v>
      </c>
      <c r="I107" s="248">
        <v>1000</v>
      </c>
      <c r="J107" s="246">
        <f t="shared" si="5"/>
        <v>112</v>
      </c>
      <c r="K107" s="247">
        <v>36.229999999999997</v>
      </c>
      <c r="L107" s="211">
        <f t="shared" si="7"/>
        <v>4057.7599999999998</v>
      </c>
      <c r="M107" s="165" t="s">
        <v>871</v>
      </c>
      <c r="N107" s="166">
        <v>1000</v>
      </c>
      <c r="O107" s="167" t="s">
        <v>281</v>
      </c>
      <c r="P107" s="168">
        <v>1000</v>
      </c>
      <c r="Q107" s="169">
        <f t="shared" si="6"/>
        <v>112</v>
      </c>
      <c r="R107" s="170">
        <v>37.97</v>
      </c>
      <c r="S107" s="171">
        <f>Q107*R107</f>
        <v>4252.6399999999994</v>
      </c>
      <c r="T107" s="234"/>
      <c r="U107" s="7"/>
    </row>
    <row r="108" spans="1:21" s="9" customFormat="1" ht="34.5" customHeight="1" x14ac:dyDescent="0.25">
      <c r="A108" s="230"/>
      <c r="B108" s="227"/>
      <c r="C108" s="41" t="s">
        <v>116</v>
      </c>
      <c r="D108" s="67" t="s">
        <v>244</v>
      </c>
      <c r="E108" s="251" t="e">
        <v>#N/A</v>
      </c>
      <c r="F108" s="232"/>
      <c r="G108" s="236"/>
      <c r="H108" s="232"/>
      <c r="I108" s="248"/>
      <c r="J108" s="246" t="e">
        <f t="shared" si="5"/>
        <v>#N/A</v>
      </c>
      <c r="K108" s="247"/>
      <c r="L108" s="212"/>
      <c r="M108" s="165"/>
      <c r="N108" s="166"/>
      <c r="O108" s="167"/>
      <c r="P108" s="168"/>
      <c r="Q108" s="169" t="e">
        <f t="shared" si="6"/>
        <v>#N/A</v>
      </c>
      <c r="R108" s="170"/>
      <c r="S108" s="171"/>
      <c r="T108" s="234"/>
      <c r="U108" s="7"/>
    </row>
    <row r="109" spans="1:21" s="9" customFormat="1" ht="34.5" customHeight="1" x14ac:dyDescent="0.25">
      <c r="A109" s="230"/>
      <c r="B109" s="227"/>
      <c r="C109" s="41" t="s">
        <v>281</v>
      </c>
      <c r="D109" s="67" t="s">
        <v>244</v>
      </c>
      <c r="E109" s="251" t="e">
        <v>#N/A</v>
      </c>
      <c r="F109" s="232"/>
      <c r="G109" s="236"/>
      <c r="H109" s="232"/>
      <c r="I109" s="248"/>
      <c r="J109" s="246" t="e">
        <f t="shared" si="5"/>
        <v>#N/A</v>
      </c>
      <c r="K109" s="247"/>
      <c r="L109" s="213"/>
      <c r="M109" s="165"/>
      <c r="N109" s="166"/>
      <c r="O109" s="167"/>
      <c r="P109" s="168"/>
      <c r="Q109" s="169" t="e">
        <f t="shared" si="6"/>
        <v>#N/A</v>
      </c>
      <c r="R109" s="170"/>
      <c r="S109" s="171"/>
      <c r="T109" s="234"/>
      <c r="U109" s="7"/>
    </row>
    <row r="110" spans="1:21" s="51" customFormat="1" ht="34.5" customHeight="1" x14ac:dyDescent="0.25">
      <c r="A110" s="233">
        <v>72</v>
      </c>
      <c r="B110" s="184" t="s">
        <v>117</v>
      </c>
      <c r="C110" s="31" t="s">
        <v>282</v>
      </c>
      <c r="D110" s="68" t="s">
        <v>244</v>
      </c>
      <c r="E110" s="252">
        <v>984</v>
      </c>
      <c r="F110" s="179" t="s">
        <v>501</v>
      </c>
      <c r="G110" s="235">
        <v>1000</v>
      </c>
      <c r="H110" s="179" t="s">
        <v>664</v>
      </c>
      <c r="I110" s="249">
        <v>1000</v>
      </c>
      <c r="J110" s="220">
        <f t="shared" si="5"/>
        <v>984</v>
      </c>
      <c r="K110" s="217">
        <v>36.229999999999997</v>
      </c>
      <c r="L110" s="193">
        <f t="shared" si="7"/>
        <v>35650.32</v>
      </c>
      <c r="M110" s="157" t="s">
        <v>872</v>
      </c>
      <c r="N110" s="158">
        <v>1000</v>
      </c>
      <c r="O110" s="164" t="s">
        <v>873</v>
      </c>
      <c r="P110" s="159">
        <v>1000</v>
      </c>
      <c r="Q110" s="160">
        <f t="shared" si="6"/>
        <v>984</v>
      </c>
      <c r="R110" s="161">
        <v>37.97</v>
      </c>
      <c r="S110" s="156">
        <f>Q110*R110</f>
        <v>37362.479999999996</v>
      </c>
      <c r="T110" s="239"/>
      <c r="U110" s="7"/>
    </row>
    <row r="111" spans="1:21" s="51" customFormat="1" ht="34.5" customHeight="1" x14ac:dyDescent="0.25">
      <c r="A111" s="233"/>
      <c r="B111" s="184"/>
      <c r="C111" s="31" t="s">
        <v>118</v>
      </c>
      <c r="D111" s="68" t="s">
        <v>244</v>
      </c>
      <c r="E111" s="252" t="e">
        <v>#N/A</v>
      </c>
      <c r="F111" s="179"/>
      <c r="G111" s="235"/>
      <c r="H111" s="179"/>
      <c r="I111" s="249"/>
      <c r="J111" s="220" t="e">
        <f t="shared" si="5"/>
        <v>#N/A</v>
      </c>
      <c r="K111" s="217"/>
      <c r="L111" s="250"/>
      <c r="M111" s="157"/>
      <c r="N111" s="158"/>
      <c r="O111" s="164"/>
      <c r="P111" s="159"/>
      <c r="Q111" s="160" t="e">
        <f t="shared" si="6"/>
        <v>#N/A</v>
      </c>
      <c r="R111" s="161"/>
      <c r="S111" s="156"/>
      <c r="T111" s="239"/>
      <c r="U111" s="7"/>
    </row>
    <row r="112" spans="1:21" s="51" customFormat="1" ht="34.5" customHeight="1" x14ac:dyDescent="0.25">
      <c r="A112" s="233"/>
      <c r="B112" s="184"/>
      <c r="C112" s="31" t="s">
        <v>283</v>
      </c>
      <c r="D112" s="68" t="s">
        <v>244</v>
      </c>
      <c r="E112" s="252" t="e">
        <v>#N/A</v>
      </c>
      <c r="F112" s="179"/>
      <c r="G112" s="235"/>
      <c r="H112" s="179"/>
      <c r="I112" s="249"/>
      <c r="J112" s="220" t="e">
        <f t="shared" si="5"/>
        <v>#N/A</v>
      </c>
      <c r="K112" s="217"/>
      <c r="L112" s="194"/>
      <c r="M112" s="157"/>
      <c r="N112" s="158"/>
      <c r="O112" s="164"/>
      <c r="P112" s="159"/>
      <c r="Q112" s="160" t="e">
        <f t="shared" si="6"/>
        <v>#N/A</v>
      </c>
      <c r="R112" s="161"/>
      <c r="S112" s="156"/>
      <c r="T112" s="239"/>
      <c r="U112" s="7"/>
    </row>
    <row r="113" spans="1:21" s="9" customFormat="1" ht="34.5" customHeight="1" x14ac:dyDescent="0.25">
      <c r="A113" s="57">
        <v>73</v>
      </c>
      <c r="B113" s="88" t="s">
        <v>119</v>
      </c>
      <c r="C113" s="34" t="s">
        <v>13</v>
      </c>
      <c r="D113" s="67" t="s">
        <v>112</v>
      </c>
      <c r="E113" s="63">
        <v>17</v>
      </c>
      <c r="F113" s="95" t="s">
        <v>502</v>
      </c>
      <c r="G113" s="64">
        <v>1000</v>
      </c>
      <c r="H113" s="95" t="s">
        <v>665</v>
      </c>
      <c r="I113" s="79">
        <v>1000</v>
      </c>
      <c r="J113" s="54">
        <f t="shared" si="5"/>
        <v>17</v>
      </c>
      <c r="K113" s="81">
        <v>36.229999999999997</v>
      </c>
      <c r="L113" s="42">
        <f t="shared" si="7"/>
        <v>615.91</v>
      </c>
      <c r="M113" s="106" t="s">
        <v>874</v>
      </c>
      <c r="N113" s="107">
        <v>1000</v>
      </c>
      <c r="O113" s="113" t="s">
        <v>875</v>
      </c>
      <c r="P113" s="108">
        <v>1000</v>
      </c>
      <c r="Q113" s="133">
        <f t="shared" si="6"/>
        <v>17</v>
      </c>
      <c r="R113" s="134">
        <v>37.97</v>
      </c>
      <c r="S113" s="135">
        <f t="shared" ref="S113:S124" si="8">Q113*R113</f>
        <v>645.49</v>
      </c>
      <c r="T113" s="65"/>
      <c r="U113" s="7"/>
    </row>
    <row r="114" spans="1:21" s="51" customFormat="1" ht="34.5" customHeight="1" x14ac:dyDescent="0.25">
      <c r="A114" s="52">
        <v>74</v>
      </c>
      <c r="B114" s="87" t="s">
        <v>120</v>
      </c>
      <c r="C114" s="30" t="s">
        <v>13</v>
      </c>
      <c r="D114" s="68" t="s">
        <v>112</v>
      </c>
      <c r="E114" s="66">
        <v>50</v>
      </c>
      <c r="F114" s="93" t="s">
        <v>503</v>
      </c>
      <c r="G114" s="58">
        <v>1000</v>
      </c>
      <c r="H114" s="93" t="s">
        <v>666</v>
      </c>
      <c r="I114" s="80">
        <v>1000</v>
      </c>
      <c r="J114" s="55">
        <f t="shared" si="5"/>
        <v>50</v>
      </c>
      <c r="K114" s="78">
        <v>36.229999999999997</v>
      </c>
      <c r="L114" s="20">
        <f t="shared" si="7"/>
        <v>1811.4999999999998</v>
      </c>
      <c r="M114" s="101" t="s">
        <v>876</v>
      </c>
      <c r="N114" s="102">
        <v>1000</v>
      </c>
      <c r="O114" s="111" t="s">
        <v>877</v>
      </c>
      <c r="P114" s="103">
        <v>1000</v>
      </c>
      <c r="Q114" s="130">
        <f t="shared" si="6"/>
        <v>50</v>
      </c>
      <c r="R114" s="131">
        <v>37.97</v>
      </c>
      <c r="S114" s="132">
        <f t="shared" si="8"/>
        <v>1898.5</v>
      </c>
      <c r="T114" s="56"/>
      <c r="U114" s="7"/>
    </row>
    <row r="115" spans="1:21" s="9" customFormat="1" ht="34.5" customHeight="1" x14ac:dyDescent="0.25">
      <c r="A115" s="57">
        <v>75</v>
      </c>
      <c r="B115" s="88" t="s">
        <v>253</v>
      </c>
      <c r="C115" s="34" t="s">
        <v>13</v>
      </c>
      <c r="D115" s="67" t="s">
        <v>112</v>
      </c>
      <c r="E115" s="63">
        <v>20</v>
      </c>
      <c r="F115" s="95" t="s">
        <v>504</v>
      </c>
      <c r="G115" s="64">
        <v>1000</v>
      </c>
      <c r="H115" s="95" t="s">
        <v>667</v>
      </c>
      <c r="I115" s="79">
        <v>1000</v>
      </c>
      <c r="J115" s="54">
        <f t="shared" si="5"/>
        <v>20</v>
      </c>
      <c r="K115" s="81">
        <v>36.229999999999997</v>
      </c>
      <c r="L115" s="42">
        <f t="shared" si="7"/>
        <v>724.59999999999991</v>
      </c>
      <c r="M115" s="106" t="s">
        <v>878</v>
      </c>
      <c r="N115" s="107">
        <v>1000</v>
      </c>
      <c r="O115" s="113" t="s">
        <v>879</v>
      </c>
      <c r="P115" s="108">
        <v>1000</v>
      </c>
      <c r="Q115" s="133">
        <f t="shared" si="6"/>
        <v>20</v>
      </c>
      <c r="R115" s="134">
        <v>37.97</v>
      </c>
      <c r="S115" s="135">
        <f t="shared" si="8"/>
        <v>759.4</v>
      </c>
      <c r="T115" s="65"/>
      <c r="U115" s="7"/>
    </row>
    <row r="116" spans="1:21" s="51" customFormat="1" ht="34.5" customHeight="1" x14ac:dyDescent="0.25">
      <c r="A116" s="52">
        <v>76</v>
      </c>
      <c r="B116" s="87" t="s">
        <v>121</v>
      </c>
      <c r="C116" s="31" t="s">
        <v>13</v>
      </c>
      <c r="D116" s="68" t="s">
        <v>214</v>
      </c>
      <c r="E116" s="66">
        <v>280</v>
      </c>
      <c r="F116" s="93" t="s">
        <v>505</v>
      </c>
      <c r="G116" s="58">
        <v>144</v>
      </c>
      <c r="H116" s="93" t="s">
        <v>668</v>
      </c>
      <c r="I116" s="80">
        <v>144</v>
      </c>
      <c r="J116" s="55">
        <f t="shared" si="5"/>
        <v>280</v>
      </c>
      <c r="K116" s="78">
        <v>12.64</v>
      </c>
      <c r="L116" s="20">
        <f t="shared" si="7"/>
        <v>3539.2000000000003</v>
      </c>
      <c r="M116" s="101" t="s">
        <v>880</v>
      </c>
      <c r="N116" s="102">
        <v>144</v>
      </c>
      <c r="O116" s="111" t="s">
        <v>881</v>
      </c>
      <c r="P116" s="103">
        <v>144</v>
      </c>
      <c r="Q116" s="130">
        <f t="shared" si="6"/>
        <v>280</v>
      </c>
      <c r="R116" s="131">
        <v>10.92</v>
      </c>
      <c r="S116" s="132">
        <f t="shared" si="8"/>
        <v>3057.6</v>
      </c>
      <c r="T116" s="56"/>
      <c r="U116" s="7"/>
    </row>
    <row r="117" spans="1:21" s="9" customFormat="1" ht="34.5" customHeight="1" x14ac:dyDescent="0.25">
      <c r="A117" s="57">
        <v>77</v>
      </c>
      <c r="B117" s="88" t="s">
        <v>242</v>
      </c>
      <c r="C117" s="41" t="s">
        <v>243</v>
      </c>
      <c r="D117" s="67" t="s">
        <v>244</v>
      </c>
      <c r="E117" s="63">
        <v>39</v>
      </c>
      <c r="F117" s="95" t="s">
        <v>506</v>
      </c>
      <c r="G117" s="64">
        <v>1000</v>
      </c>
      <c r="H117" s="95" t="s">
        <v>669</v>
      </c>
      <c r="I117" s="79">
        <v>1000</v>
      </c>
      <c r="J117" s="54">
        <f t="shared" si="5"/>
        <v>39</v>
      </c>
      <c r="K117" s="81">
        <v>134.96</v>
      </c>
      <c r="L117" s="42">
        <f t="shared" si="7"/>
        <v>5263.4400000000005</v>
      </c>
      <c r="M117" s="106" t="s">
        <v>882</v>
      </c>
      <c r="N117" s="107">
        <v>1000</v>
      </c>
      <c r="O117" s="143" t="s">
        <v>883</v>
      </c>
      <c r="P117" s="108">
        <v>1000</v>
      </c>
      <c r="Q117" s="133">
        <f t="shared" si="6"/>
        <v>39</v>
      </c>
      <c r="R117" s="134">
        <v>109.69</v>
      </c>
      <c r="S117" s="135">
        <f t="shared" si="8"/>
        <v>4277.91</v>
      </c>
      <c r="T117" s="65"/>
      <c r="U117" s="7"/>
    </row>
    <row r="118" spans="1:21" s="51" customFormat="1" ht="34.5" customHeight="1" x14ac:dyDescent="0.25">
      <c r="A118" s="52">
        <v>78</v>
      </c>
      <c r="B118" s="87" t="s">
        <v>284</v>
      </c>
      <c r="C118" s="31" t="s">
        <v>285</v>
      </c>
      <c r="D118" s="68" t="s">
        <v>207</v>
      </c>
      <c r="E118" s="66">
        <v>354</v>
      </c>
      <c r="F118" s="93" t="s">
        <v>507</v>
      </c>
      <c r="G118" s="58">
        <v>1000</v>
      </c>
      <c r="H118" s="93" t="s">
        <v>670</v>
      </c>
      <c r="I118" s="80">
        <v>1000</v>
      </c>
      <c r="J118" s="55">
        <f t="shared" si="5"/>
        <v>354</v>
      </c>
      <c r="K118" s="78">
        <v>67.069999999999993</v>
      </c>
      <c r="L118" s="20">
        <f t="shared" si="7"/>
        <v>23742.78</v>
      </c>
      <c r="M118" s="101" t="s">
        <v>884</v>
      </c>
      <c r="N118" s="102">
        <v>1000</v>
      </c>
      <c r="O118" s="128" t="s">
        <v>285</v>
      </c>
      <c r="P118" s="103">
        <v>1000</v>
      </c>
      <c r="Q118" s="130">
        <f t="shared" si="6"/>
        <v>354</v>
      </c>
      <c r="R118" s="131">
        <v>58.62</v>
      </c>
      <c r="S118" s="132">
        <f t="shared" si="8"/>
        <v>20751.48</v>
      </c>
      <c r="T118" s="56"/>
      <c r="U118" s="7"/>
    </row>
    <row r="119" spans="1:21" s="9" customFormat="1" ht="34.5" customHeight="1" x14ac:dyDescent="0.25">
      <c r="A119" s="57">
        <v>79</v>
      </c>
      <c r="B119" s="88" t="s">
        <v>123</v>
      </c>
      <c r="C119" s="34" t="s">
        <v>13</v>
      </c>
      <c r="D119" s="67" t="s">
        <v>215</v>
      </c>
      <c r="E119" s="63">
        <v>1707</v>
      </c>
      <c r="F119" s="95" t="s">
        <v>508</v>
      </c>
      <c r="G119" s="64">
        <v>100</v>
      </c>
      <c r="H119" s="95" t="s">
        <v>671</v>
      </c>
      <c r="I119" s="79">
        <v>100</v>
      </c>
      <c r="J119" s="54">
        <f t="shared" si="5"/>
        <v>1707</v>
      </c>
      <c r="K119" s="81">
        <v>36.57</v>
      </c>
      <c r="L119" s="42">
        <f t="shared" si="7"/>
        <v>62424.99</v>
      </c>
      <c r="M119" s="106" t="s">
        <v>885</v>
      </c>
      <c r="N119" s="107">
        <v>100</v>
      </c>
      <c r="O119" s="113" t="s">
        <v>886</v>
      </c>
      <c r="P119" s="108">
        <v>100</v>
      </c>
      <c r="Q119" s="133">
        <f t="shared" si="6"/>
        <v>1707</v>
      </c>
      <c r="R119" s="134">
        <v>28.98</v>
      </c>
      <c r="S119" s="135">
        <f t="shared" si="8"/>
        <v>49468.86</v>
      </c>
      <c r="T119" s="65"/>
      <c r="U119" s="7"/>
    </row>
    <row r="120" spans="1:21" s="51" customFormat="1" ht="34.5" customHeight="1" x14ac:dyDescent="0.25">
      <c r="A120" s="52">
        <v>80</v>
      </c>
      <c r="B120" s="29" t="s">
        <v>384</v>
      </c>
      <c r="C120" s="30" t="s">
        <v>13</v>
      </c>
      <c r="D120" s="68" t="s">
        <v>215</v>
      </c>
      <c r="E120" s="66">
        <v>345</v>
      </c>
      <c r="F120" s="93" t="s">
        <v>508</v>
      </c>
      <c r="G120" s="58">
        <v>100</v>
      </c>
      <c r="H120" s="93" t="s">
        <v>672</v>
      </c>
      <c r="I120" s="80">
        <v>100</v>
      </c>
      <c r="J120" s="55">
        <f t="shared" si="5"/>
        <v>345</v>
      </c>
      <c r="K120" s="78">
        <v>44.16</v>
      </c>
      <c r="L120" s="20">
        <f t="shared" si="7"/>
        <v>15235.199999999999</v>
      </c>
      <c r="M120" s="101" t="s">
        <v>887</v>
      </c>
      <c r="N120" s="102">
        <v>100</v>
      </c>
      <c r="O120" s="111" t="s">
        <v>888</v>
      </c>
      <c r="P120" s="103">
        <v>100</v>
      </c>
      <c r="Q120" s="130">
        <f t="shared" si="6"/>
        <v>345</v>
      </c>
      <c r="R120" s="131">
        <v>45.94</v>
      </c>
      <c r="S120" s="132">
        <f t="shared" si="8"/>
        <v>15849.3</v>
      </c>
      <c r="T120" s="56"/>
      <c r="U120" s="7"/>
    </row>
    <row r="121" spans="1:21" s="9" customFormat="1" ht="34.5" customHeight="1" x14ac:dyDescent="0.25">
      <c r="A121" s="57">
        <v>81</v>
      </c>
      <c r="B121" s="74" t="s">
        <v>363</v>
      </c>
      <c r="C121" s="34" t="s">
        <v>13</v>
      </c>
      <c r="D121" s="67" t="s">
        <v>364</v>
      </c>
      <c r="E121" s="63">
        <v>5642</v>
      </c>
      <c r="F121" s="95" t="s">
        <v>509</v>
      </c>
      <c r="G121" s="64">
        <v>500</v>
      </c>
      <c r="H121" s="95" t="s">
        <v>673</v>
      </c>
      <c r="I121" s="79">
        <v>500</v>
      </c>
      <c r="J121" s="54">
        <f t="shared" si="5"/>
        <v>5642</v>
      </c>
      <c r="K121" s="81">
        <v>3.62</v>
      </c>
      <c r="L121" s="42">
        <f t="shared" si="7"/>
        <v>20424.04</v>
      </c>
      <c r="M121" s="106" t="s">
        <v>889</v>
      </c>
      <c r="N121" s="107">
        <v>500</v>
      </c>
      <c r="O121" s="113" t="s">
        <v>890</v>
      </c>
      <c r="P121" s="108">
        <v>500</v>
      </c>
      <c r="Q121" s="133">
        <f t="shared" si="6"/>
        <v>5642</v>
      </c>
      <c r="R121" s="134">
        <v>29.96</v>
      </c>
      <c r="S121" s="135">
        <f t="shared" si="8"/>
        <v>169034.32</v>
      </c>
      <c r="T121" s="65"/>
      <c r="U121" s="7"/>
    </row>
    <row r="122" spans="1:21" s="51" customFormat="1" ht="34.5" customHeight="1" x14ac:dyDescent="0.25">
      <c r="A122" s="52">
        <v>82</v>
      </c>
      <c r="B122" s="87" t="s">
        <v>247</v>
      </c>
      <c r="C122" s="30" t="s">
        <v>245</v>
      </c>
      <c r="D122" s="68" t="s">
        <v>246</v>
      </c>
      <c r="E122" s="66">
        <v>220</v>
      </c>
      <c r="F122" s="93" t="s">
        <v>510</v>
      </c>
      <c r="G122" s="58">
        <v>5250</v>
      </c>
      <c r="H122" s="93" t="s">
        <v>674</v>
      </c>
      <c r="I122" s="80">
        <v>5250</v>
      </c>
      <c r="J122" s="55">
        <f t="shared" si="5"/>
        <v>220</v>
      </c>
      <c r="K122" s="78">
        <v>71.3</v>
      </c>
      <c r="L122" s="20">
        <f t="shared" si="7"/>
        <v>15686</v>
      </c>
      <c r="M122" s="101" t="s">
        <v>891</v>
      </c>
      <c r="N122" s="102">
        <v>5250</v>
      </c>
      <c r="O122" s="111" t="s">
        <v>892</v>
      </c>
      <c r="P122" s="103">
        <v>5250</v>
      </c>
      <c r="Q122" s="130">
        <f t="shared" si="6"/>
        <v>220</v>
      </c>
      <c r="R122" s="131">
        <v>60.64</v>
      </c>
      <c r="S122" s="132">
        <f t="shared" si="8"/>
        <v>13340.8</v>
      </c>
      <c r="T122" s="56"/>
      <c r="U122" s="7"/>
    </row>
    <row r="123" spans="1:21" s="9" customFormat="1" ht="34.5" customHeight="1" x14ac:dyDescent="0.25">
      <c r="A123" s="57">
        <v>83</v>
      </c>
      <c r="B123" s="88" t="s">
        <v>324</v>
      </c>
      <c r="C123" s="34" t="s">
        <v>124</v>
      </c>
      <c r="D123" s="67" t="s">
        <v>216</v>
      </c>
      <c r="E123" s="63">
        <v>714</v>
      </c>
      <c r="F123" s="95" t="s">
        <v>511</v>
      </c>
      <c r="G123" s="64">
        <v>6000</v>
      </c>
      <c r="H123" s="95" t="s">
        <v>675</v>
      </c>
      <c r="I123" s="79">
        <v>6000</v>
      </c>
      <c r="J123" s="54">
        <f t="shared" si="5"/>
        <v>714</v>
      </c>
      <c r="K123" s="81">
        <v>68.28</v>
      </c>
      <c r="L123" s="42">
        <f t="shared" si="7"/>
        <v>48751.92</v>
      </c>
      <c r="M123" s="106" t="s">
        <v>893</v>
      </c>
      <c r="N123" s="107">
        <v>6000</v>
      </c>
      <c r="O123" s="113" t="s">
        <v>894</v>
      </c>
      <c r="P123" s="108">
        <v>6000</v>
      </c>
      <c r="Q123" s="133">
        <f t="shared" si="6"/>
        <v>714</v>
      </c>
      <c r="R123" s="134">
        <v>56.65</v>
      </c>
      <c r="S123" s="135">
        <f t="shared" si="8"/>
        <v>40448.1</v>
      </c>
      <c r="T123" s="65"/>
      <c r="U123" s="7"/>
    </row>
    <row r="124" spans="1:21" s="51" customFormat="1" ht="34.5" customHeight="1" x14ac:dyDescent="0.25">
      <c r="A124" s="233">
        <v>84</v>
      </c>
      <c r="B124" s="184" t="s">
        <v>336</v>
      </c>
      <c r="C124" s="30" t="s">
        <v>125</v>
      </c>
      <c r="D124" s="68" t="s">
        <v>217</v>
      </c>
      <c r="E124" s="252">
        <v>238</v>
      </c>
      <c r="F124" s="179" t="s">
        <v>512</v>
      </c>
      <c r="G124" s="235">
        <v>8000</v>
      </c>
      <c r="H124" s="179" t="s">
        <v>676</v>
      </c>
      <c r="I124" s="189">
        <v>8000</v>
      </c>
      <c r="J124" s="220">
        <f t="shared" si="5"/>
        <v>238</v>
      </c>
      <c r="K124" s="217">
        <v>35.299999999999997</v>
      </c>
      <c r="L124" s="193">
        <f t="shared" si="7"/>
        <v>8401.4</v>
      </c>
      <c r="M124" s="157" t="s">
        <v>895</v>
      </c>
      <c r="N124" s="158">
        <v>8000</v>
      </c>
      <c r="O124" s="164" t="s">
        <v>125</v>
      </c>
      <c r="P124" s="159">
        <v>8000</v>
      </c>
      <c r="Q124" s="160">
        <f t="shared" si="6"/>
        <v>238</v>
      </c>
      <c r="R124" s="161">
        <v>28.95</v>
      </c>
      <c r="S124" s="156">
        <f t="shared" si="8"/>
        <v>6890.0999999999995</v>
      </c>
      <c r="T124" s="239"/>
      <c r="U124" s="7"/>
    </row>
    <row r="125" spans="1:21" s="51" customFormat="1" ht="34.5" customHeight="1" x14ac:dyDescent="0.25">
      <c r="A125" s="233"/>
      <c r="B125" s="184"/>
      <c r="C125" s="30" t="s">
        <v>288</v>
      </c>
      <c r="D125" s="68" t="s">
        <v>331</v>
      </c>
      <c r="E125" s="252" t="e">
        <v>#N/A</v>
      </c>
      <c r="F125" s="179"/>
      <c r="G125" s="235"/>
      <c r="H125" s="179"/>
      <c r="I125" s="190"/>
      <c r="J125" s="220" t="e">
        <f t="shared" si="5"/>
        <v>#N/A</v>
      </c>
      <c r="K125" s="217"/>
      <c r="L125" s="194"/>
      <c r="M125" s="157"/>
      <c r="N125" s="158"/>
      <c r="O125" s="164"/>
      <c r="P125" s="159"/>
      <c r="Q125" s="160" t="e">
        <f t="shared" si="6"/>
        <v>#N/A</v>
      </c>
      <c r="R125" s="161"/>
      <c r="S125" s="156"/>
      <c r="T125" s="239"/>
      <c r="U125" s="7"/>
    </row>
    <row r="126" spans="1:21" s="9" customFormat="1" ht="34.5" customHeight="1" x14ac:dyDescent="0.25">
      <c r="A126" s="57">
        <v>85</v>
      </c>
      <c r="B126" s="88" t="s">
        <v>126</v>
      </c>
      <c r="C126" s="34" t="s">
        <v>127</v>
      </c>
      <c r="D126" s="67" t="s">
        <v>215</v>
      </c>
      <c r="E126" s="63">
        <v>119</v>
      </c>
      <c r="F126" s="95" t="s">
        <v>513</v>
      </c>
      <c r="G126" s="64">
        <v>100</v>
      </c>
      <c r="H126" s="95" t="s">
        <v>677</v>
      </c>
      <c r="I126" s="79">
        <v>100</v>
      </c>
      <c r="J126" s="54">
        <f t="shared" si="5"/>
        <v>119</v>
      </c>
      <c r="K126" s="81">
        <v>65.099999999999994</v>
      </c>
      <c r="L126" s="42">
        <f t="shared" si="7"/>
        <v>7746.9</v>
      </c>
      <c r="M126" s="106" t="s">
        <v>896</v>
      </c>
      <c r="N126" s="107">
        <v>100</v>
      </c>
      <c r="O126" s="137" t="s">
        <v>127</v>
      </c>
      <c r="P126" s="108">
        <v>100</v>
      </c>
      <c r="Q126" s="133">
        <f t="shared" si="6"/>
        <v>119</v>
      </c>
      <c r="R126" s="134">
        <v>80.680000000000007</v>
      </c>
      <c r="S126" s="135">
        <f>Q126*R126</f>
        <v>9600.92</v>
      </c>
      <c r="T126" s="65"/>
      <c r="U126" s="7"/>
    </row>
    <row r="127" spans="1:21" s="51" customFormat="1" ht="34.5" customHeight="1" x14ac:dyDescent="0.25">
      <c r="A127" s="52">
        <v>86</v>
      </c>
      <c r="B127" s="87" t="s">
        <v>128</v>
      </c>
      <c r="C127" s="30" t="s">
        <v>129</v>
      </c>
      <c r="D127" s="68" t="s">
        <v>215</v>
      </c>
      <c r="E127" s="66">
        <v>143</v>
      </c>
      <c r="F127" s="93" t="s">
        <v>514</v>
      </c>
      <c r="G127" s="58">
        <v>100</v>
      </c>
      <c r="H127" s="93" t="s">
        <v>678</v>
      </c>
      <c r="I127" s="80">
        <v>100</v>
      </c>
      <c r="J127" s="55">
        <f t="shared" si="5"/>
        <v>143</v>
      </c>
      <c r="K127" s="78">
        <v>111.23</v>
      </c>
      <c r="L127" s="20">
        <f t="shared" si="7"/>
        <v>15905.890000000001</v>
      </c>
      <c r="M127" s="101" t="s">
        <v>897</v>
      </c>
      <c r="N127" s="102">
        <v>100</v>
      </c>
      <c r="O127" s="126" t="s">
        <v>129</v>
      </c>
      <c r="P127" s="103">
        <v>100</v>
      </c>
      <c r="Q127" s="130">
        <f t="shared" si="6"/>
        <v>143</v>
      </c>
      <c r="R127" s="131">
        <v>86.02</v>
      </c>
      <c r="S127" s="132">
        <f>Q127*R127</f>
        <v>12300.859999999999</v>
      </c>
      <c r="T127" s="56"/>
      <c r="U127" s="7"/>
    </row>
    <row r="128" spans="1:21" s="9" customFormat="1" ht="34.5" customHeight="1" x14ac:dyDescent="0.25">
      <c r="A128" s="230">
        <v>87</v>
      </c>
      <c r="B128" s="227" t="s">
        <v>130</v>
      </c>
      <c r="C128" s="48" t="s">
        <v>289</v>
      </c>
      <c r="D128" s="67" t="s">
        <v>207</v>
      </c>
      <c r="E128" s="251">
        <v>1739</v>
      </c>
      <c r="F128" s="232" t="s">
        <v>515</v>
      </c>
      <c r="G128" s="236">
        <v>1000</v>
      </c>
      <c r="H128" s="232" t="s">
        <v>679</v>
      </c>
      <c r="I128" s="248">
        <v>1000</v>
      </c>
      <c r="J128" s="246">
        <f t="shared" si="5"/>
        <v>1739</v>
      </c>
      <c r="K128" s="247">
        <v>45.94</v>
      </c>
      <c r="L128" s="211">
        <f t="shared" si="7"/>
        <v>79889.659999999989</v>
      </c>
      <c r="M128" s="165" t="s">
        <v>898</v>
      </c>
      <c r="N128" s="166">
        <v>1000</v>
      </c>
      <c r="O128" s="167" t="s">
        <v>289</v>
      </c>
      <c r="P128" s="168">
        <v>1000</v>
      </c>
      <c r="Q128" s="169">
        <f t="shared" si="6"/>
        <v>1739</v>
      </c>
      <c r="R128" s="170">
        <v>54.63</v>
      </c>
      <c r="S128" s="171">
        <f>Q128*R128</f>
        <v>95001.57</v>
      </c>
      <c r="T128" s="234"/>
      <c r="U128" s="7"/>
    </row>
    <row r="129" spans="1:21" s="9" customFormat="1" ht="34.5" customHeight="1" x14ac:dyDescent="0.25">
      <c r="A129" s="230"/>
      <c r="B129" s="227"/>
      <c r="C129" s="34" t="s">
        <v>131</v>
      </c>
      <c r="D129" s="67" t="s">
        <v>207</v>
      </c>
      <c r="E129" s="251" t="e">
        <v>#N/A</v>
      </c>
      <c r="F129" s="232"/>
      <c r="G129" s="236"/>
      <c r="H129" s="232"/>
      <c r="I129" s="248"/>
      <c r="J129" s="246" t="e">
        <f t="shared" si="5"/>
        <v>#N/A</v>
      </c>
      <c r="K129" s="247"/>
      <c r="L129" s="212"/>
      <c r="M129" s="165"/>
      <c r="N129" s="166"/>
      <c r="O129" s="167"/>
      <c r="P129" s="168"/>
      <c r="Q129" s="169" t="e">
        <f t="shared" si="6"/>
        <v>#N/A</v>
      </c>
      <c r="R129" s="170"/>
      <c r="S129" s="171"/>
      <c r="T129" s="234"/>
      <c r="U129" s="7"/>
    </row>
    <row r="130" spans="1:21" s="9" customFormat="1" ht="34.5" customHeight="1" x14ac:dyDescent="0.25">
      <c r="A130" s="230"/>
      <c r="B130" s="227"/>
      <c r="C130" s="49" t="s">
        <v>261</v>
      </c>
      <c r="D130" s="67" t="s">
        <v>207</v>
      </c>
      <c r="E130" s="251" t="e">
        <v>#N/A</v>
      </c>
      <c r="F130" s="232"/>
      <c r="G130" s="236"/>
      <c r="H130" s="232"/>
      <c r="I130" s="248"/>
      <c r="J130" s="246" t="e">
        <f t="shared" si="5"/>
        <v>#N/A</v>
      </c>
      <c r="K130" s="247"/>
      <c r="L130" s="213"/>
      <c r="M130" s="165"/>
      <c r="N130" s="166"/>
      <c r="O130" s="167"/>
      <c r="P130" s="168"/>
      <c r="Q130" s="169" t="e">
        <f t="shared" si="6"/>
        <v>#N/A</v>
      </c>
      <c r="R130" s="170"/>
      <c r="S130" s="171"/>
      <c r="T130" s="234"/>
      <c r="U130" s="7"/>
    </row>
    <row r="131" spans="1:21" s="51" customFormat="1" ht="34.5" customHeight="1" x14ac:dyDescent="0.25">
      <c r="A131" s="233">
        <v>88</v>
      </c>
      <c r="B131" s="184" t="s">
        <v>132</v>
      </c>
      <c r="C131" s="31" t="s">
        <v>133</v>
      </c>
      <c r="D131" s="68" t="s">
        <v>213</v>
      </c>
      <c r="E131" s="252">
        <v>38</v>
      </c>
      <c r="F131" s="179" t="s">
        <v>516</v>
      </c>
      <c r="G131" s="235">
        <v>500</v>
      </c>
      <c r="H131" s="179" t="s">
        <v>680</v>
      </c>
      <c r="I131" s="189">
        <v>500</v>
      </c>
      <c r="J131" s="220">
        <f t="shared" si="5"/>
        <v>38</v>
      </c>
      <c r="K131" s="217">
        <v>49.16</v>
      </c>
      <c r="L131" s="193">
        <f t="shared" si="7"/>
        <v>1868.08</v>
      </c>
      <c r="M131" s="157" t="s">
        <v>899</v>
      </c>
      <c r="N131" s="158">
        <v>500</v>
      </c>
      <c r="O131" s="164" t="s">
        <v>900</v>
      </c>
      <c r="P131" s="159">
        <v>500</v>
      </c>
      <c r="Q131" s="160">
        <f t="shared" si="6"/>
        <v>38</v>
      </c>
      <c r="R131" s="161">
        <v>78.63</v>
      </c>
      <c r="S131" s="156">
        <f>Q131*R131</f>
        <v>2987.9399999999996</v>
      </c>
      <c r="T131" s="239"/>
      <c r="U131" s="7"/>
    </row>
    <row r="132" spans="1:21" s="51" customFormat="1" ht="34.5" customHeight="1" x14ac:dyDescent="0.25">
      <c r="A132" s="233"/>
      <c r="B132" s="184"/>
      <c r="C132" s="31" t="s">
        <v>290</v>
      </c>
      <c r="D132" s="68" t="s">
        <v>213</v>
      </c>
      <c r="E132" s="252" t="e">
        <v>#N/A</v>
      </c>
      <c r="F132" s="179"/>
      <c r="G132" s="235"/>
      <c r="H132" s="179"/>
      <c r="I132" s="253"/>
      <c r="J132" s="220" t="e">
        <f t="shared" si="5"/>
        <v>#N/A</v>
      </c>
      <c r="K132" s="217"/>
      <c r="L132" s="250"/>
      <c r="M132" s="157"/>
      <c r="N132" s="158"/>
      <c r="O132" s="164"/>
      <c r="P132" s="159"/>
      <c r="Q132" s="160" t="e">
        <f t="shared" si="6"/>
        <v>#N/A</v>
      </c>
      <c r="R132" s="161"/>
      <c r="S132" s="156"/>
      <c r="T132" s="239"/>
      <c r="U132" s="7"/>
    </row>
    <row r="133" spans="1:21" s="51" customFormat="1" ht="34.5" customHeight="1" x14ac:dyDescent="0.25">
      <c r="A133" s="233"/>
      <c r="B133" s="184"/>
      <c r="C133" s="31" t="s">
        <v>291</v>
      </c>
      <c r="D133" s="68" t="s">
        <v>213</v>
      </c>
      <c r="E133" s="252" t="e">
        <v>#N/A</v>
      </c>
      <c r="F133" s="179"/>
      <c r="G133" s="235"/>
      <c r="H133" s="179"/>
      <c r="I133" s="190"/>
      <c r="J133" s="220" t="e">
        <f t="shared" ref="J133:J196" si="9">ROUND(IF(ISBLANK(I133),E133, (G133*E133)/I133),0)</f>
        <v>#N/A</v>
      </c>
      <c r="K133" s="217"/>
      <c r="L133" s="194"/>
      <c r="M133" s="157"/>
      <c r="N133" s="158"/>
      <c r="O133" s="164"/>
      <c r="P133" s="159"/>
      <c r="Q133" s="160" t="e">
        <f t="shared" ref="Q133:Q196" si="10">ROUND(IF(ISBLANK(P133),E133, (E133*G133)/P133),0)</f>
        <v>#N/A</v>
      </c>
      <c r="R133" s="161"/>
      <c r="S133" s="156"/>
      <c r="T133" s="239"/>
      <c r="U133" s="7"/>
    </row>
    <row r="134" spans="1:21" s="9" customFormat="1" ht="34.5" customHeight="1" x14ac:dyDescent="0.25">
      <c r="A134" s="230">
        <v>89</v>
      </c>
      <c r="B134" s="227" t="s">
        <v>134</v>
      </c>
      <c r="C134" s="34" t="s">
        <v>135</v>
      </c>
      <c r="D134" s="67" t="s">
        <v>218</v>
      </c>
      <c r="E134" s="251">
        <v>149</v>
      </c>
      <c r="F134" s="232" t="s">
        <v>517</v>
      </c>
      <c r="G134" s="236">
        <v>50</v>
      </c>
      <c r="H134" s="232" t="s">
        <v>681</v>
      </c>
      <c r="I134" s="205">
        <v>50</v>
      </c>
      <c r="J134" s="246">
        <f t="shared" si="9"/>
        <v>149</v>
      </c>
      <c r="K134" s="247">
        <v>70.650000000000006</v>
      </c>
      <c r="L134" s="211">
        <f t="shared" ref="L134:L197" si="11">J134*K134</f>
        <v>10526.85</v>
      </c>
      <c r="M134" s="165" t="s">
        <v>901</v>
      </c>
      <c r="N134" s="166">
        <v>50</v>
      </c>
      <c r="O134" s="167" t="s">
        <v>135</v>
      </c>
      <c r="P134" s="168">
        <v>50</v>
      </c>
      <c r="Q134" s="169">
        <f t="shared" si="10"/>
        <v>149</v>
      </c>
      <c r="R134" s="170">
        <v>76.930000000000007</v>
      </c>
      <c r="S134" s="171">
        <f>Q134*R134</f>
        <v>11462.570000000002</v>
      </c>
      <c r="T134" s="234"/>
      <c r="U134" s="7"/>
    </row>
    <row r="135" spans="1:21" s="9" customFormat="1" ht="34.5" customHeight="1" x14ac:dyDescent="0.25">
      <c r="A135" s="230"/>
      <c r="B135" s="227"/>
      <c r="C135" s="34" t="s">
        <v>292</v>
      </c>
      <c r="D135" s="67" t="s">
        <v>218</v>
      </c>
      <c r="E135" s="251" t="e">
        <v>#N/A</v>
      </c>
      <c r="F135" s="232"/>
      <c r="G135" s="236"/>
      <c r="H135" s="232"/>
      <c r="I135" s="206"/>
      <c r="J135" s="246" t="e">
        <f t="shared" si="9"/>
        <v>#N/A</v>
      </c>
      <c r="K135" s="247"/>
      <c r="L135" s="212"/>
      <c r="M135" s="165"/>
      <c r="N135" s="166"/>
      <c r="O135" s="167"/>
      <c r="P135" s="168"/>
      <c r="Q135" s="169" t="e">
        <f t="shared" si="10"/>
        <v>#N/A</v>
      </c>
      <c r="R135" s="170"/>
      <c r="S135" s="171"/>
      <c r="T135" s="234"/>
      <c r="U135" s="7"/>
    </row>
    <row r="136" spans="1:21" s="9" customFormat="1" ht="34.5" customHeight="1" x14ac:dyDescent="0.25">
      <c r="A136" s="230"/>
      <c r="B136" s="227"/>
      <c r="C136" s="34" t="s">
        <v>332</v>
      </c>
      <c r="D136" s="67" t="s">
        <v>218</v>
      </c>
      <c r="E136" s="251" t="e">
        <v>#N/A</v>
      </c>
      <c r="F136" s="232"/>
      <c r="G136" s="236"/>
      <c r="H136" s="232"/>
      <c r="I136" s="207"/>
      <c r="J136" s="246" t="e">
        <f t="shared" si="9"/>
        <v>#N/A</v>
      </c>
      <c r="K136" s="247"/>
      <c r="L136" s="213"/>
      <c r="M136" s="165"/>
      <c r="N136" s="166"/>
      <c r="O136" s="167"/>
      <c r="P136" s="168"/>
      <c r="Q136" s="169" t="e">
        <f t="shared" si="10"/>
        <v>#N/A</v>
      </c>
      <c r="R136" s="170"/>
      <c r="S136" s="171"/>
      <c r="T136" s="234"/>
      <c r="U136" s="7"/>
    </row>
    <row r="137" spans="1:21" s="51" customFormat="1" ht="34.5" customHeight="1" x14ac:dyDescent="0.25">
      <c r="A137" s="52">
        <v>90</v>
      </c>
      <c r="B137" s="29" t="s">
        <v>379</v>
      </c>
      <c r="C137" s="30" t="s">
        <v>13</v>
      </c>
      <c r="D137" s="68" t="s">
        <v>225</v>
      </c>
      <c r="E137" s="66">
        <v>135</v>
      </c>
      <c r="F137" s="93" t="s">
        <v>518</v>
      </c>
      <c r="G137" s="58">
        <v>200</v>
      </c>
      <c r="H137" s="93" t="s">
        <v>682</v>
      </c>
      <c r="I137" s="80">
        <v>200</v>
      </c>
      <c r="J137" s="55">
        <f t="shared" si="9"/>
        <v>135</v>
      </c>
      <c r="K137" s="78">
        <v>100.48</v>
      </c>
      <c r="L137" s="20">
        <f>J137*K137</f>
        <v>13564.800000000001</v>
      </c>
      <c r="M137" s="114" t="s">
        <v>902</v>
      </c>
      <c r="N137" s="102">
        <v>200</v>
      </c>
      <c r="O137" s="111" t="s">
        <v>903</v>
      </c>
      <c r="P137" s="103">
        <v>200</v>
      </c>
      <c r="Q137" s="130">
        <f t="shared" si="10"/>
        <v>135</v>
      </c>
      <c r="R137" s="131">
        <v>63.68</v>
      </c>
      <c r="S137" s="132">
        <f>Q137*R137</f>
        <v>8596.7999999999993</v>
      </c>
      <c r="T137" s="56"/>
      <c r="U137" s="7"/>
    </row>
    <row r="138" spans="1:21" s="9" customFormat="1" ht="34.5" customHeight="1" x14ac:dyDescent="0.25">
      <c r="A138" s="230">
        <v>91</v>
      </c>
      <c r="B138" s="227" t="s">
        <v>136</v>
      </c>
      <c r="C138" s="34" t="s">
        <v>293</v>
      </c>
      <c r="D138" s="67" t="s">
        <v>207</v>
      </c>
      <c r="E138" s="251">
        <v>3148</v>
      </c>
      <c r="F138" s="232" t="s">
        <v>519</v>
      </c>
      <c r="G138" s="236">
        <v>1000</v>
      </c>
      <c r="H138" s="232" t="s">
        <v>683</v>
      </c>
      <c r="I138" s="205">
        <v>1000</v>
      </c>
      <c r="J138" s="246">
        <f t="shared" si="9"/>
        <v>3148</v>
      </c>
      <c r="K138" s="247">
        <v>9.06</v>
      </c>
      <c r="L138" s="211">
        <f t="shared" si="11"/>
        <v>28520.880000000001</v>
      </c>
      <c r="M138" s="165" t="s">
        <v>904</v>
      </c>
      <c r="N138" s="166">
        <v>1000</v>
      </c>
      <c r="O138" s="167" t="s">
        <v>905</v>
      </c>
      <c r="P138" s="168">
        <v>1000</v>
      </c>
      <c r="Q138" s="169">
        <f t="shared" si="10"/>
        <v>3148</v>
      </c>
      <c r="R138" s="170">
        <v>12.98</v>
      </c>
      <c r="S138" s="171">
        <f>Q138*R138</f>
        <v>40861.040000000001</v>
      </c>
      <c r="T138" s="234"/>
      <c r="U138" s="7"/>
    </row>
    <row r="139" spans="1:21" s="9" customFormat="1" ht="34.5" customHeight="1" x14ac:dyDescent="0.25">
      <c r="A139" s="230"/>
      <c r="B139" s="227"/>
      <c r="C139" s="34" t="s">
        <v>262</v>
      </c>
      <c r="D139" s="67" t="s">
        <v>207</v>
      </c>
      <c r="E139" s="251" t="e">
        <v>#N/A</v>
      </c>
      <c r="F139" s="232"/>
      <c r="G139" s="236"/>
      <c r="H139" s="232"/>
      <c r="I139" s="206"/>
      <c r="J139" s="246" t="e">
        <f t="shared" si="9"/>
        <v>#N/A</v>
      </c>
      <c r="K139" s="247"/>
      <c r="L139" s="212"/>
      <c r="M139" s="165"/>
      <c r="N139" s="166"/>
      <c r="O139" s="167"/>
      <c r="P139" s="168"/>
      <c r="Q139" s="169" t="e">
        <f t="shared" si="10"/>
        <v>#N/A</v>
      </c>
      <c r="R139" s="170"/>
      <c r="S139" s="171"/>
      <c r="T139" s="234"/>
      <c r="U139" s="7"/>
    </row>
    <row r="140" spans="1:21" s="9" customFormat="1" ht="34.5" customHeight="1" x14ac:dyDescent="0.25">
      <c r="A140" s="230"/>
      <c r="B140" s="227"/>
      <c r="C140" s="34" t="s">
        <v>137</v>
      </c>
      <c r="D140" s="67" t="s">
        <v>207</v>
      </c>
      <c r="E140" s="251" t="e">
        <v>#N/A</v>
      </c>
      <c r="F140" s="232"/>
      <c r="G140" s="236"/>
      <c r="H140" s="232"/>
      <c r="I140" s="207"/>
      <c r="J140" s="246" t="e">
        <f t="shared" si="9"/>
        <v>#N/A</v>
      </c>
      <c r="K140" s="247"/>
      <c r="L140" s="213"/>
      <c r="M140" s="165"/>
      <c r="N140" s="166"/>
      <c r="O140" s="167"/>
      <c r="P140" s="168"/>
      <c r="Q140" s="169" t="e">
        <f t="shared" si="10"/>
        <v>#N/A</v>
      </c>
      <c r="R140" s="170"/>
      <c r="S140" s="171"/>
      <c r="T140" s="234"/>
      <c r="U140" s="7"/>
    </row>
    <row r="141" spans="1:21" s="51" customFormat="1" ht="34.5" customHeight="1" x14ac:dyDescent="0.25">
      <c r="A141" s="52">
        <v>92</v>
      </c>
      <c r="B141" s="87" t="s">
        <v>138</v>
      </c>
      <c r="C141" s="30" t="s">
        <v>13</v>
      </c>
      <c r="D141" s="68" t="s">
        <v>207</v>
      </c>
      <c r="E141" s="66">
        <v>114</v>
      </c>
      <c r="F141" s="93" t="s">
        <v>520</v>
      </c>
      <c r="G141" s="58">
        <v>1000</v>
      </c>
      <c r="H141" s="93" t="s">
        <v>684</v>
      </c>
      <c r="I141" s="80">
        <v>1000</v>
      </c>
      <c r="J141" s="55">
        <f t="shared" si="9"/>
        <v>114</v>
      </c>
      <c r="K141" s="78">
        <v>13.13</v>
      </c>
      <c r="L141" s="20">
        <f t="shared" si="11"/>
        <v>1496.8200000000002</v>
      </c>
      <c r="M141" s="101" t="s">
        <v>906</v>
      </c>
      <c r="N141" s="102">
        <v>1000</v>
      </c>
      <c r="O141" s="111" t="s">
        <v>907</v>
      </c>
      <c r="P141" s="103">
        <v>1000</v>
      </c>
      <c r="Q141" s="130">
        <f t="shared" si="10"/>
        <v>114</v>
      </c>
      <c r="R141" s="131">
        <v>22.24</v>
      </c>
      <c r="S141" s="132">
        <f>Q141*R141</f>
        <v>2535.3599999999997</v>
      </c>
      <c r="T141" s="56"/>
      <c r="U141" s="7"/>
    </row>
    <row r="142" spans="1:21" s="9" customFormat="1" ht="34.5" customHeight="1" x14ac:dyDescent="0.25">
      <c r="A142" s="57">
        <v>93</v>
      </c>
      <c r="B142" s="74" t="s">
        <v>385</v>
      </c>
      <c r="C142" s="41" t="s">
        <v>13</v>
      </c>
      <c r="D142" s="67" t="s">
        <v>207</v>
      </c>
      <c r="E142" s="63">
        <v>1723</v>
      </c>
      <c r="F142" s="95" t="s">
        <v>521</v>
      </c>
      <c r="G142" s="64">
        <v>1000</v>
      </c>
      <c r="H142" s="95" t="s">
        <v>685</v>
      </c>
      <c r="I142" s="79">
        <v>1000</v>
      </c>
      <c r="J142" s="54">
        <f t="shared" si="9"/>
        <v>1723</v>
      </c>
      <c r="K142" s="81">
        <v>12.17</v>
      </c>
      <c r="L142" s="42">
        <f t="shared" si="11"/>
        <v>20968.91</v>
      </c>
      <c r="M142" s="106" t="s">
        <v>908</v>
      </c>
      <c r="N142" s="107">
        <v>1000</v>
      </c>
      <c r="O142" s="143" t="s">
        <v>909</v>
      </c>
      <c r="P142" s="108">
        <v>1000</v>
      </c>
      <c r="Q142" s="133">
        <f t="shared" si="10"/>
        <v>1723</v>
      </c>
      <c r="R142" s="134">
        <v>22.24</v>
      </c>
      <c r="S142" s="135">
        <f>Q142*R142</f>
        <v>38319.519999999997</v>
      </c>
      <c r="T142" s="65"/>
      <c r="U142" s="7"/>
    </row>
    <row r="143" spans="1:21" s="51" customFormat="1" ht="34.5" customHeight="1" x14ac:dyDescent="0.25">
      <c r="A143" s="233">
        <v>94</v>
      </c>
      <c r="B143" s="184" t="s">
        <v>139</v>
      </c>
      <c r="C143" s="30" t="s">
        <v>294</v>
      </c>
      <c r="D143" s="68" t="s">
        <v>207</v>
      </c>
      <c r="E143" s="252">
        <v>886</v>
      </c>
      <c r="F143" s="179" t="s">
        <v>522</v>
      </c>
      <c r="G143" s="235">
        <v>1000</v>
      </c>
      <c r="H143" s="179" t="s">
        <v>686</v>
      </c>
      <c r="I143" s="189">
        <v>1000</v>
      </c>
      <c r="J143" s="220">
        <f t="shared" si="9"/>
        <v>886</v>
      </c>
      <c r="K143" s="217">
        <v>9.33</v>
      </c>
      <c r="L143" s="193">
        <f t="shared" si="11"/>
        <v>8266.3799999999992</v>
      </c>
      <c r="M143" s="157" t="s">
        <v>910</v>
      </c>
      <c r="N143" s="158">
        <v>1000</v>
      </c>
      <c r="O143" s="164" t="s">
        <v>911</v>
      </c>
      <c r="P143" s="159">
        <v>1000</v>
      </c>
      <c r="Q143" s="160">
        <f t="shared" si="10"/>
        <v>886</v>
      </c>
      <c r="R143" s="161">
        <v>12.98</v>
      </c>
      <c r="S143" s="156">
        <f>Q143*R143</f>
        <v>11500.28</v>
      </c>
      <c r="T143" s="239"/>
      <c r="U143" s="7"/>
    </row>
    <row r="144" spans="1:21" s="51" customFormat="1" ht="34.5" customHeight="1" x14ac:dyDescent="0.25">
      <c r="A144" s="233"/>
      <c r="B144" s="184"/>
      <c r="C144" s="30" t="s">
        <v>263</v>
      </c>
      <c r="D144" s="68" t="s">
        <v>207</v>
      </c>
      <c r="E144" s="252" t="e">
        <v>#N/A</v>
      </c>
      <c r="F144" s="179"/>
      <c r="G144" s="235"/>
      <c r="H144" s="179"/>
      <c r="I144" s="253"/>
      <c r="J144" s="220" t="e">
        <f t="shared" si="9"/>
        <v>#N/A</v>
      </c>
      <c r="K144" s="217"/>
      <c r="L144" s="250"/>
      <c r="M144" s="157"/>
      <c r="N144" s="158"/>
      <c r="O144" s="164"/>
      <c r="P144" s="159"/>
      <c r="Q144" s="160" t="e">
        <f t="shared" si="10"/>
        <v>#N/A</v>
      </c>
      <c r="R144" s="161"/>
      <c r="S144" s="156"/>
      <c r="T144" s="239"/>
      <c r="U144" s="7"/>
    </row>
    <row r="145" spans="1:21" s="51" customFormat="1" ht="34.5" customHeight="1" x14ac:dyDescent="0.25">
      <c r="A145" s="233"/>
      <c r="B145" s="184"/>
      <c r="C145" s="30" t="s">
        <v>140</v>
      </c>
      <c r="D145" s="68" t="s">
        <v>207</v>
      </c>
      <c r="E145" s="252" t="e">
        <v>#N/A</v>
      </c>
      <c r="F145" s="179"/>
      <c r="G145" s="235"/>
      <c r="H145" s="179"/>
      <c r="I145" s="190"/>
      <c r="J145" s="220" t="e">
        <f t="shared" si="9"/>
        <v>#N/A</v>
      </c>
      <c r="K145" s="217"/>
      <c r="L145" s="194"/>
      <c r="M145" s="157"/>
      <c r="N145" s="158"/>
      <c r="O145" s="164"/>
      <c r="P145" s="159"/>
      <c r="Q145" s="160" t="e">
        <f t="shared" si="10"/>
        <v>#N/A</v>
      </c>
      <c r="R145" s="161"/>
      <c r="S145" s="156"/>
      <c r="T145" s="239"/>
      <c r="U145" s="7"/>
    </row>
    <row r="146" spans="1:21" s="9" customFormat="1" ht="34.5" customHeight="1" x14ac:dyDescent="0.25">
      <c r="A146" s="57">
        <v>95</v>
      </c>
      <c r="B146" s="88" t="s">
        <v>141</v>
      </c>
      <c r="C146" s="34" t="s">
        <v>345</v>
      </c>
      <c r="D146" s="67" t="s">
        <v>219</v>
      </c>
      <c r="E146" s="63">
        <v>1186</v>
      </c>
      <c r="F146" s="95" t="s">
        <v>523</v>
      </c>
      <c r="G146" s="64">
        <v>960</v>
      </c>
      <c r="H146" s="95" t="s">
        <v>687</v>
      </c>
      <c r="I146" s="79">
        <v>960</v>
      </c>
      <c r="J146" s="54">
        <f t="shared" si="9"/>
        <v>1186</v>
      </c>
      <c r="K146" s="81">
        <v>50.06</v>
      </c>
      <c r="L146" s="42">
        <f t="shared" si="11"/>
        <v>59371.16</v>
      </c>
      <c r="M146" s="106" t="s">
        <v>912</v>
      </c>
      <c r="N146" s="107">
        <v>960</v>
      </c>
      <c r="O146" s="127" t="s">
        <v>345</v>
      </c>
      <c r="P146" s="108">
        <v>960</v>
      </c>
      <c r="Q146" s="133">
        <f t="shared" si="10"/>
        <v>1186</v>
      </c>
      <c r="R146" s="134">
        <v>30.35</v>
      </c>
      <c r="S146" s="135">
        <f>Q146*R146</f>
        <v>35995.1</v>
      </c>
      <c r="T146" s="65"/>
      <c r="U146" s="7"/>
    </row>
    <row r="147" spans="1:21" s="51" customFormat="1" ht="34.5" customHeight="1" x14ac:dyDescent="0.25">
      <c r="A147" s="52">
        <v>96</v>
      </c>
      <c r="B147" s="87" t="s">
        <v>142</v>
      </c>
      <c r="C147" s="30" t="s">
        <v>143</v>
      </c>
      <c r="D147" s="68" t="s">
        <v>219</v>
      </c>
      <c r="E147" s="66">
        <v>287</v>
      </c>
      <c r="F147" s="93" t="s">
        <v>524</v>
      </c>
      <c r="G147" s="58">
        <v>960</v>
      </c>
      <c r="H147" s="93" t="s">
        <v>688</v>
      </c>
      <c r="I147" s="80">
        <v>960</v>
      </c>
      <c r="J147" s="55">
        <f t="shared" si="9"/>
        <v>287</v>
      </c>
      <c r="K147" s="78">
        <v>50.06</v>
      </c>
      <c r="L147" s="20">
        <f t="shared" si="11"/>
        <v>14367.220000000001</v>
      </c>
      <c r="M147" s="101" t="s">
        <v>913</v>
      </c>
      <c r="N147" s="102">
        <v>960</v>
      </c>
      <c r="O147" s="126" t="s">
        <v>143</v>
      </c>
      <c r="P147" s="108">
        <v>960</v>
      </c>
      <c r="Q147" s="130">
        <f t="shared" si="10"/>
        <v>287</v>
      </c>
      <c r="R147" s="134">
        <v>30.35</v>
      </c>
      <c r="S147" s="132">
        <f>Q147*R147</f>
        <v>8710.4500000000007</v>
      </c>
      <c r="T147" s="56"/>
      <c r="U147" s="7"/>
    </row>
    <row r="148" spans="1:21" s="9" customFormat="1" ht="34.5" customHeight="1" x14ac:dyDescent="0.25">
      <c r="A148" s="57">
        <v>97</v>
      </c>
      <c r="B148" s="88" t="s">
        <v>144</v>
      </c>
      <c r="C148" s="34" t="s">
        <v>145</v>
      </c>
      <c r="D148" s="67" t="s">
        <v>219</v>
      </c>
      <c r="E148" s="63">
        <v>942</v>
      </c>
      <c r="F148" s="95" t="s">
        <v>525</v>
      </c>
      <c r="G148" s="64">
        <v>960</v>
      </c>
      <c r="H148" s="95" t="s">
        <v>689</v>
      </c>
      <c r="I148" s="79">
        <v>960</v>
      </c>
      <c r="J148" s="54">
        <f t="shared" si="9"/>
        <v>942</v>
      </c>
      <c r="K148" s="81">
        <v>50.06</v>
      </c>
      <c r="L148" s="42">
        <f t="shared" si="11"/>
        <v>47156.520000000004</v>
      </c>
      <c r="M148" s="106" t="s">
        <v>914</v>
      </c>
      <c r="N148" s="107">
        <v>960</v>
      </c>
      <c r="O148" s="137" t="s">
        <v>145</v>
      </c>
      <c r="P148" s="108">
        <v>960</v>
      </c>
      <c r="Q148" s="133">
        <f t="shared" si="10"/>
        <v>942</v>
      </c>
      <c r="R148" s="134">
        <v>30.35</v>
      </c>
      <c r="S148" s="135">
        <f>Q148*R148</f>
        <v>28589.7</v>
      </c>
      <c r="T148" s="65"/>
      <c r="U148" s="7"/>
    </row>
    <row r="149" spans="1:21" s="51" customFormat="1" ht="34.5" customHeight="1" x14ac:dyDescent="0.25">
      <c r="A149" s="233">
        <v>98</v>
      </c>
      <c r="B149" s="184" t="s">
        <v>146</v>
      </c>
      <c r="C149" s="30" t="s">
        <v>295</v>
      </c>
      <c r="D149" s="68" t="s">
        <v>207</v>
      </c>
      <c r="E149" s="252">
        <v>315</v>
      </c>
      <c r="F149" s="179" t="s">
        <v>526</v>
      </c>
      <c r="G149" s="235">
        <v>1000</v>
      </c>
      <c r="H149" s="179" t="s">
        <v>690</v>
      </c>
      <c r="I149" s="189">
        <v>1000</v>
      </c>
      <c r="J149" s="220">
        <f t="shared" si="9"/>
        <v>315</v>
      </c>
      <c r="K149" s="217">
        <v>9.77</v>
      </c>
      <c r="L149" s="193">
        <f t="shared" si="11"/>
        <v>3077.5499999999997</v>
      </c>
      <c r="M149" s="157" t="s">
        <v>915</v>
      </c>
      <c r="N149" s="158">
        <v>1000</v>
      </c>
      <c r="O149" s="164" t="s">
        <v>916</v>
      </c>
      <c r="P149" s="159">
        <v>1000</v>
      </c>
      <c r="Q149" s="160">
        <f t="shared" si="10"/>
        <v>315</v>
      </c>
      <c r="R149" s="161">
        <v>12.98</v>
      </c>
      <c r="S149" s="156">
        <f>Q149*R149</f>
        <v>4088.7000000000003</v>
      </c>
      <c r="T149" s="239"/>
      <c r="U149" s="7"/>
    </row>
    <row r="150" spans="1:21" s="51" customFormat="1" ht="34.5" customHeight="1" x14ac:dyDescent="0.25">
      <c r="A150" s="233"/>
      <c r="B150" s="184"/>
      <c r="C150" s="30" t="s">
        <v>264</v>
      </c>
      <c r="D150" s="68" t="s">
        <v>207</v>
      </c>
      <c r="E150" s="252" t="e">
        <v>#N/A</v>
      </c>
      <c r="F150" s="179"/>
      <c r="G150" s="235"/>
      <c r="H150" s="179"/>
      <c r="I150" s="253"/>
      <c r="J150" s="220" t="e">
        <f t="shared" si="9"/>
        <v>#N/A</v>
      </c>
      <c r="K150" s="217"/>
      <c r="L150" s="250"/>
      <c r="M150" s="157"/>
      <c r="N150" s="158"/>
      <c r="O150" s="164"/>
      <c r="P150" s="159"/>
      <c r="Q150" s="160" t="e">
        <f t="shared" si="10"/>
        <v>#N/A</v>
      </c>
      <c r="R150" s="161"/>
      <c r="S150" s="156"/>
      <c r="T150" s="239"/>
      <c r="U150" s="7"/>
    </row>
    <row r="151" spans="1:21" s="51" customFormat="1" ht="34.5" customHeight="1" x14ac:dyDescent="0.25">
      <c r="A151" s="233"/>
      <c r="B151" s="184"/>
      <c r="C151" s="30" t="s">
        <v>147</v>
      </c>
      <c r="D151" s="68" t="s">
        <v>207</v>
      </c>
      <c r="E151" s="252" t="e">
        <v>#N/A</v>
      </c>
      <c r="F151" s="179"/>
      <c r="G151" s="235"/>
      <c r="H151" s="179"/>
      <c r="I151" s="190"/>
      <c r="J151" s="220" t="e">
        <f t="shared" si="9"/>
        <v>#N/A</v>
      </c>
      <c r="K151" s="217"/>
      <c r="L151" s="194"/>
      <c r="M151" s="157"/>
      <c r="N151" s="158"/>
      <c r="O151" s="164"/>
      <c r="P151" s="159"/>
      <c r="Q151" s="160" t="e">
        <f t="shared" si="10"/>
        <v>#N/A</v>
      </c>
      <c r="R151" s="161"/>
      <c r="S151" s="156"/>
      <c r="T151" s="239"/>
      <c r="U151" s="7"/>
    </row>
    <row r="152" spans="1:21" s="9" customFormat="1" ht="34.5" customHeight="1" x14ac:dyDescent="0.25">
      <c r="A152" s="57">
        <v>99</v>
      </c>
      <c r="B152" s="74" t="s">
        <v>386</v>
      </c>
      <c r="C152" s="34" t="s">
        <v>13</v>
      </c>
      <c r="D152" s="67" t="s">
        <v>207</v>
      </c>
      <c r="E152" s="63">
        <v>694</v>
      </c>
      <c r="F152" s="95" t="s">
        <v>527</v>
      </c>
      <c r="G152" s="64">
        <v>1000</v>
      </c>
      <c r="H152" s="95" t="s">
        <v>691</v>
      </c>
      <c r="I152" s="79">
        <v>1000</v>
      </c>
      <c r="J152" s="54">
        <f t="shared" si="9"/>
        <v>694</v>
      </c>
      <c r="K152" s="81">
        <v>12.54</v>
      </c>
      <c r="L152" s="42">
        <f t="shared" si="11"/>
        <v>8702.76</v>
      </c>
      <c r="M152" s="150" t="s">
        <v>917</v>
      </c>
      <c r="N152" s="107">
        <v>1000</v>
      </c>
      <c r="O152" s="113" t="s">
        <v>918</v>
      </c>
      <c r="P152" s="108">
        <v>1000</v>
      </c>
      <c r="Q152" s="133">
        <f t="shared" si="10"/>
        <v>694</v>
      </c>
      <c r="R152" s="113">
        <v>24.64</v>
      </c>
      <c r="S152" s="135">
        <f>Q152*R152</f>
        <v>17100.16</v>
      </c>
      <c r="T152" s="65"/>
      <c r="U152" s="7"/>
    </row>
    <row r="153" spans="1:21" s="51" customFormat="1" ht="34.5" customHeight="1" x14ac:dyDescent="0.25">
      <c r="A153" s="233">
        <v>100</v>
      </c>
      <c r="B153" s="184" t="s">
        <v>148</v>
      </c>
      <c r="C153" s="30" t="s">
        <v>333</v>
      </c>
      <c r="D153" s="68" t="s">
        <v>207</v>
      </c>
      <c r="E153" s="252">
        <v>2523</v>
      </c>
      <c r="F153" s="179" t="s">
        <v>528</v>
      </c>
      <c r="G153" s="235">
        <v>1000</v>
      </c>
      <c r="H153" s="179" t="s">
        <v>692</v>
      </c>
      <c r="I153" s="189">
        <v>1000</v>
      </c>
      <c r="J153" s="220">
        <f t="shared" si="9"/>
        <v>2523</v>
      </c>
      <c r="K153" s="217">
        <v>9.06</v>
      </c>
      <c r="L153" s="193">
        <f t="shared" si="11"/>
        <v>22858.38</v>
      </c>
      <c r="M153" s="157" t="s">
        <v>919</v>
      </c>
      <c r="N153" s="158">
        <v>1000</v>
      </c>
      <c r="O153" s="164" t="s">
        <v>920</v>
      </c>
      <c r="P153" s="159">
        <v>1000</v>
      </c>
      <c r="Q153" s="160">
        <f t="shared" si="10"/>
        <v>2523</v>
      </c>
      <c r="R153" s="164">
        <v>12.98</v>
      </c>
      <c r="S153" s="156">
        <f>Q153*R153</f>
        <v>32748.54</v>
      </c>
      <c r="T153" s="239"/>
      <c r="U153" s="7"/>
    </row>
    <row r="154" spans="1:21" s="51" customFormat="1" ht="34.5" customHeight="1" x14ac:dyDescent="0.25">
      <c r="A154" s="233"/>
      <c r="B154" s="184"/>
      <c r="C154" s="30" t="s">
        <v>265</v>
      </c>
      <c r="D154" s="68" t="s">
        <v>207</v>
      </c>
      <c r="E154" s="252" t="e">
        <v>#N/A</v>
      </c>
      <c r="F154" s="179"/>
      <c r="G154" s="235"/>
      <c r="H154" s="179"/>
      <c r="I154" s="253"/>
      <c r="J154" s="220" t="e">
        <f t="shared" si="9"/>
        <v>#N/A</v>
      </c>
      <c r="K154" s="217"/>
      <c r="L154" s="250"/>
      <c r="M154" s="157"/>
      <c r="N154" s="158"/>
      <c r="O154" s="164"/>
      <c r="P154" s="159"/>
      <c r="Q154" s="160" t="e">
        <f t="shared" si="10"/>
        <v>#N/A</v>
      </c>
      <c r="R154" s="164"/>
      <c r="S154" s="156"/>
      <c r="T154" s="239"/>
      <c r="U154" s="7"/>
    </row>
    <row r="155" spans="1:21" s="51" customFormat="1" ht="34.5" customHeight="1" x14ac:dyDescent="0.25">
      <c r="A155" s="233"/>
      <c r="B155" s="184"/>
      <c r="C155" s="30" t="s">
        <v>149</v>
      </c>
      <c r="D155" s="68" t="s">
        <v>207</v>
      </c>
      <c r="E155" s="252" t="e">
        <v>#N/A</v>
      </c>
      <c r="F155" s="179"/>
      <c r="G155" s="235"/>
      <c r="H155" s="179"/>
      <c r="I155" s="190"/>
      <c r="J155" s="220" t="e">
        <f t="shared" si="9"/>
        <v>#N/A</v>
      </c>
      <c r="K155" s="217"/>
      <c r="L155" s="194"/>
      <c r="M155" s="157"/>
      <c r="N155" s="158"/>
      <c r="O155" s="164"/>
      <c r="P155" s="159"/>
      <c r="Q155" s="160" t="e">
        <f t="shared" si="10"/>
        <v>#N/A</v>
      </c>
      <c r="R155" s="164"/>
      <c r="S155" s="156"/>
      <c r="T155" s="239"/>
      <c r="U155" s="7"/>
    </row>
    <row r="156" spans="1:21" s="9" customFormat="1" ht="34.5" customHeight="1" x14ac:dyDescent="0.25">
      <c r="A156" s="57">
        <v>101</v>
      </c>
      <c r="B156" s="88" t="s">
        <v>150</v>
      </c>
      <c r="C156" s="34" t="s">
        <v>13</v>
      </c>
      <c r="D156" s="67" t="s">
        <v>207</v>
      </c>
      <c r="E156" s="63">
        <v>149</v>
      </c>
      <c r="F156" s="95" t="s">
        <v>529</v>
      </c>
      <c r="G156" s="64">
        <v>1000</v>
      </c>
      <c r="H156" s="95" t="s">
        <v>693</v>
      </c>
      <c r="I156" s="79">
        <v>1000</v>
      </c>
      <c r="J156" s="54">
        <f t="shared" si="9"/>
        <v>149</v>
      </c>
      <c r="K156" s="81">
        <v>13.13</v>
      </c>
      <c r="L156" s="42">
        <f t="shared" si="11"/>
        <v>1956.3700000000001</v>
      </c>
      <c r="M156" s="106" t="s">
        <v>921</v>
      </c>
      <c r="N156" s="107">
        <v>1000</v>
      </c>
      <c r="O156" s="113" t="s">
        <v>922</v>
      </c>
      <c r="P156" s="108">
        <v>1000</v>
      </c>
      <c r="Q156" s="133">
        <f t="shared" si="10"/>
        <v>149</v>
      </c>
      <c r="R156" s="113">
        <v>22.24</v>
      </c>
      <c r="S156" s="135">
        <f t="shared" ref="S156:S162" si="12">Q156*R156</f>
        <v>3313.7599999999998</v>
      </c>
      <c r="T156" s="65"/>
      <c r="U156" s="7"/>
    </row>
    <row r="157" spans="1:21" s="51" customFormat="1" ht="34.5" customHeight="1" x14ac:dyDescent="0.25">
      <c r="A157" s="52">
        <v>102</v>
      </c>
      <c r="B157" s="87" t="s">
        <v>325</v>
      </c>
      <c r="C157" s="30" t="s">
        <v>13</v>
      </c>
      <c r="D157" s="68" t="s">
        <v>207</v>
      </c>
      <c r="E157" s="66">
        <v>22</v>
      </c>
      <c r="F157" s="93" t="s">
        <v>530</v>
      </c>
      <c r="G157" s="58">
        <v>1000</v>
      </c>
      <c r="H157" s="93" t="s">
        <v>694</v>
      </c>
      <c r="I157" s="80">
        <v>1000</v>
      </c>
      <c r="J157" s="55">
        <f t="shared" si="9"/>
        <v>22</v>
      </c>
      <c r="K157" s="78">
        <v>16.02</v>
      </c>
      <c r="L157" s="20">
        <f t="shared" si="11"/>
        <v>352.44</v>
      </c>
      <c r="M157" s="101" t="s">
        <v>923</v>
      </c>
      <c r="N157" s="102">
        <v>1000</v>
      </c>
      <c r="O157" s="111" t="s">
        <v>924</v>
      </c>
      <c r="P157" s="103">
        <v>1000</v>
      </c>
      <c r="Q157" s="130">
        <f t="shared" si="10"/>
        <v>22</v>
      </c>
      <c r="R157" s="111">
        <v>13.95</v>
      </c>
      <c r="S157" s="132">
        <f t="shared" si="12"/>
        <v>306.89999999999998</v>
      </c>
      <c r="T157" s="56"/>
      <c r="U157" s="7"/>
    </row>
    <row r="158" spans="1:21" s="9" customFormat="1" ht="34.5" customHeight="1" x14ac:dyDescent="0.25">
      <c r="A158" s="57">
        <v>103</v>
      </c>
      <c r="B158" s="88" t="s">
        <v>326</v>
      </c>
      <c r="C158" s="34" t="s">
        <v>13</v>
      </c>
      <c r="D158" s="67" t="s">
        <v>213</v>
      </c>
      <c r="E158" s="63">
        <v>469</v>
      </c>
      <c r="F158" s="95" t="s">
        <v>531</v>
      </c>
      <c r="G158" s="64">
        <v>500</v>
      </c>
      <c r="H158" s="95" t="s">
        <v>695</v>
      </c>
      <c r="I158" s="79">
        <v>500</v>
      </c>
      <c r="J158" s="54">
        <f t="shared" si="9"/>
        <v>469</v>
      </c>
      <c r="K158" s="81">
        <v>48</v>
      </c>
      <c r="L158" s="42">
        <f t="shared" si="11"/>
        <v>22512</v>
      </c>
      <c r="M158" s="106" t="s">
        <v>925</v>
      </c>
      <c r="N158" s="107">
        <v>500</v>
      </c>
      <c r="O158" s="113" t="s">
        <v>926</v>
      </c>
      <c r="P158" s="108">
        <v>500</v>
      </c>
      <c r="Q158" s="133">
        <f t="shared" si="10"/>
        <v>469</v>
      </c>
      <c r="R158" s="113">
        <v>47.69</v>
      </c>
      <c r="S158" s="135">
        <f t="shared" si="12"/>
        <v>22366.61</v>
      </c>
      <c r="T158" s="65"/>
      <c r="U158" s="7"/>
    </row>
    <row r="159" spans="1:21" s="51" customFormat="1" ht="34.5" customHeight="1" x14ac:dyDescent="0.25">
      <c r="A159" s="52">
        <v>104</v>
      </c>
      <c r="B159" s="87" t="s">
        <v>327</v>
      </c>
      <c r="C159" s="30" t="s">
        <v>13</v>
      </c>
      <c r="D159" s="68" t="s">
        <v>220</v>
      </c>
      <c r="E159" s="66">
        <v>298</v>
      </c>
      <c r="F159" s="93" t="s">
        <v>532</v>
      </c>
      <c r="G159" s="58">
        <v>1200</v>
      </c>
      <c r="H159" s="93" t="s">
        <v>696</v>
      </c>
      <c r="I159" s="80">
        <v>1200</v>
      </c>
      <c r="J159" s="55">
        <f t="shared" si="9"/>
        <v>298</v>
      </c>
      <c r="K159" s="78">
        <v>25.82</v>
      </c>
      <c r="L159" s="20">
        <f t="shared" si="11"/>
        <v>7694.36</v>
      </c>
      <c r="M159" s="101" t="s">
        <v>927</v>
      </c>
      <c r="N159" s="102">
        <v>1200</v>
      </c>
      <c r="O159" s="111" t="s">
        <v>928</v>
      </c>
      <c r="P159" s="103">
        <v>1200</v>
      </c>
      <c r="Q159" s="130">
        <f t="shared" si="10"/>
        <v>298</v>
      </c>
      <c r="R159" s="111">
        <v>27.95</v>
      </c>
      <c r="S159" s="132">
        <f t="shared" si="12"/>
        <v>8329.1</v>
      </c>
      <c r="T159" s="56"/>
      <c r="U159" s="7"/>
    </row>
    <row r="160" spans="1:21" s="9" customFormat="1" ht="34.5" customHeight="1" x14ac:dyDescent="0.25">
      <c r="A160" s="57">
        <v>105</v>
      </c>
      <c r="B160" s="88" t="s">
        <v>252</v>
      </c>
      <c r="C160" s="34" t="s">
        <v>237</v>
      </c>
      <c r="D160" s="67" t="s">
        <v>226</v>
      </c>
      <c r="E160" s="63">
        <v>177</v>
      </c>
      <c r="F160" s="95" t="s">
        <v>533</v>
      </c>
      <c r="G160" s="64">
        <v>250</v>
      </c>
      <c r="H160" s="95" t="s">
        <v>697</v>
      </c>
      <c r="I160" s="79">
        <v>250</v>
      </c>
      <c r="J160" s="54">
        <f t="shared" si="9"/>
        <v>177</v>
      </c>
      <c r="K160" s="81">
        <v>87.57</v>
      </c>
      <c r="L160" s="42">
        <f t="shared" si="11"/>
        <v>15499.89</v>
      </c>
      <c r="M160" s="106" t="s">
        <v>929</v>
      </c>
      <c r="N160" s="107">
        <v>250</v>
      </c>
      <c r="O160" s="113" t="s">
        <v>930</v>
      </c>
      <c r="P160" s="108">
        <v>250</v>
      </c>
      <c r="Q160" s="133">
        <f t="shared" si="10"/>
        <v>177</v>
      </c>
      <c r="R160" s="113">
        <v>97.64</v>
      </c>
      <c r="S160" s="135">
        <f t="shared" si="12"/>
        <v>17282.28</v>
      </c>
      <c r="T160" s="65"/>
      <c r="U160" s="7"/>
    </row>
    <row r="161" spans="1:21" s="51" customFormat="1" ht="34.5" customHeight="1" x14ac:dyDescent="0.25">
      <c r="A161" s="52">
        <v>106</v>
      </c>
      <c r="B161" s="87" t="s">
        <v>151</v>
      </c>
      <c r="C161" s="30" t="s">
        <v>152</v>
      </c>
      <c r="D161" s="68" t="s">
        <v>153</v>
      </c>
      <c r="E161" s="66">
        <v>297</v>
      </c>
      <c r="F161" s="93" t="s">
        <v>534</v>
      </c>
      <c r="G161" s="58">
        <v>120</v>
      </c>
      <c r="H161" s="93" t="s">
        <v>698</v>
      </c>
      <c r="I161" s="80">
        <v>120</v>
      </c>
      <c r="J161" s="55">
        <f t="shared" si="9"/>
        <v>297</v>
      </c>
      <c r="K161" s="78">
        <v>52.93</v>
      </c>
      <c r="L161" s="20">
        <f t="shared" si="11"/>
        <v>15720.21</v>
      </c>
      <c r="M161" s="101" t="s">
        <v>931</v>
      </c>
      <c r="N161" s="102">
        <v>120</v>
      </c>
      <c r="O161" s="111" t="s">
        <v>932</v>
      </c>
      <c r="P161" s="103">
        <v>120</v>
      </c>
      <c r="Q161" s="130">
        <f t="shared" si="10"/>
        <v>297</v>
      </c>
      <c r="R161" s="131">
        <v>42.83</v>
      </c>
      <c r="S161" s="132">
        <f t="shared" si="12"/>
        <v>12720.51</v>
      </c>
      <c r="T161" s="56"/>
      <c r="U161" s="7"/>
    </row>
    <row r="162" spans="1:21" s="9" customFormat="1" ht="34.5" customHeight="1" x14ac:dyDescent="0.25">
      <c r="A162" s="196">
        <v>107</v>
      </c>
      <c r="B162" s="227" t="s">
        <v>296</v>
      </c>
      <c r="C162" s="49" t="s">
        <v>354</v>
      </c>
      <c r="D162" s="228" t="s">
        <v>298</v>
      </c>
      <c r="E162" s="263">
        <v>238</v>
      </c>
      <c r="F162" s="202" t="s">
        <v>535</v>
      </c>
      <c r="G162" s="199">
        <v>40</v>
      </c>
      <c r="H162" s="202" t="s">
        <v>699</v>
      </c>
      <c r="I162" s="205">
        <v>40</v>
      </c>
      <c r="J162" s="208">
        <f t="shared" si="9"/>
        <v>238</v>
      </c>
      <c r="K162" s="224">
        <v>56.04</v>
      </c>
      <c r="L162" s="211">
        <f t="shared" si="11"/>
        <v>13337.52</v>
      </c>
      <c r="M162" s="165" t="s">
        <v>933</v>
      </c>
      <c r="N162" s="166">
        <v>40</v>
      </c>
      <c r="O162" s="167" t="s">
        <v>934</v>
      </c>
      <c r="P162" s="168">
        <v>40</v>
      </c>
      <c r="Q162" s="169">
        <f t="shared" si="10"/>
        <v>238</v>
      </c>
      <c r="R162" s="170">
        <v>23.04</v>
      </c>
      <c r="S162" s="171">
        <f t="shared" si="12"/>
        <v>5483.5199999999995</v>
      </c>
      <c r="T162" s="214"/>
      <c r="U162" s="7"/>
    </row>
    <row r="163" spans="1:21" s="9" customFormat="1" ht="34.5" customHeight="1" x14ac:dyDescent="0.25">
      <c r="A163" s="198"/>
      <c r="B163" s="227"/>
      <c r="C163" s="34" t="s">
        <v>297</v>
      </c>
      <c r="D163" s="229"/>
      <c r="E163" s="264"/>
      <c r="F163" s="204"/>
      <c r="G163" s="201"/>
      <c r="H163" s="204"/>
      <c r="I163" s="207"/>
      <c r="J163" s="210">
        <f t="shared" si="9"/>
        <v>0</v>
      </c>
      <c r="K163" s="226"/>
      <c r="L163" s="213"/>
      <c r="M163" s="165"/>
      <c r="N163" s="166"/>
      <c r="O163" s="167"/>
      <c r="P163" s="168"/>
      <c r="Q163" s="169">
        <f t="shared" si="10"/>
        <v>0</v>
      </c>
      <c r="R163" s="170"/>
      <c r="S163" s="171"/>
      <c r="T163" s="216"/>
      <c r="U163" s="7"/>
    </row>
    <row r="164" spans="1:21" s="51" customFormat="1" ht="34.5" customHeight="1" x14ac:dyDescent="0.25">
      <c r="A164" s="233">
        <v>108</v>
      </c>
      <c r="B164" s="184" t="s">
        <v>154</v>
      </c>
      <c r="C164" s="30" t="s">
        <v>155</v>
      </c>
      <c r="D164" s="240" t="s">
        <v>221</v>
      </c>
      <c r="E164" s="252">
        <v>350</v>
      </c>
      <c r="F164" s="179" t="s">
        <v>536</v>
      </c>
      <c r="G164" s="235">
        <v>2500</v>
      </c>
      <c r="H164" s="179" t="s">
        <v>700</v>
      </c>
      <c r="I164" s="189">
        <v>2500</v>
      </c>
      <c r="J164" s="220">
        <f t="shared" si="9"/>
        <v>350</v>
      </c>
      <c r="K164" s="217">
        <v>31.88</v>
      </c>
      <c r="L164" s="193">
        <f t="shared" si="11"/>
        <v>11158</v>
      </c>
      <c r="M164" s="157" t="s">
        <v>935</v>
      </c>
      <c r="N164" s="158">
        <v>2500</v>
      </c>
      <c r="O164" s="164" t="s">
        <v>155</v>
      </c>
      <c r="P164" s="159">
        <v>2500</v>
      </c>
      <c r="Q164" s="160">
        <f t="shared" si="10"/>
        <v>350</v>
      </c>
      <c r="R164" s="161">
        <v>72.650000000000006</v>
      </c>
      <c r="S164" s="156">
        <f>Q164*R164</f>
        <v>25427.500000000004</v>
      </c>
      <c r="T164" s="239"/>
      <c r="U164" s="7"/>
    </row>
    <row r="165" spans="1:21" s="51" customFormat="1" ht="34.5" customHeight="1" x14ac:dyDescent="0.25">
      <c r="A165" s="233"/>
      <c r="B165" s="184"/>
      <c r="C165" s="30" t="s">
        <v>266</v>
      </c>
      <c r="D165" s="240"/>
      <c r="E165" s="252" t="e">
        <v>#N/A</v>
      </c>
      <c r="F165" s="179"/>
      <c r="G165" s="235"/>
      <c r="H165" s="179"/>
      <c r="I165" s="190"/>
      <c r="J165" s="220" t="e">
        <f t="shared" si="9"/>
        <v>#N/A</v>
      </c>
      <c r="K165" s="217"/>
      <c r="L165" s="194"/>
      <c r="M165" s="157"/>
      <c r="N165" s="158"/>
      <c r="O165" s="164"/>
      <c r="P165" s="159"/>
      <c r="Q165" s="160" t="e">
        <f t="shared" si="10"/>
        <v>#N/A</v>
      </c>
      <c r="R165" s="161"/>
      <c r="S165" s="156"/>
      <c r="T165" s="239"/>
      <c r="U165" s="7"/>
    </row>
    <row r="166" spans="1:21" s="9" customFormat="1" ht="34.5" customHeight="1" x14ac:dyDescent="0.25">
      <c r="A166" s="57" t="s">
        <v>395</v>
      </c>
      <c r="B166" s="88" t="s">
        <v>156</v>
      </c>
      <c r="C166" s="34" t="s">
        <v>346</v>
      </c>
      <c r="D166" s="67" t="s">
        <v>221</v>
      </c>
      <c r="E166" s="63">
        <v>222</v>
      </c>
      <c r="F166" s="95" t="s">
        <v>537</v>
      </c>
      <c r="G166" s="64">
        <v>2500</v>
      </c>
      <c r="H166" s="95" t="s">
        <v>701</v>
      </c>
      <c r="I166" s="79">
        <v>2500</v>
      </c>
      <c r="J166" s="54">
        <f t="shared" si="9"/>
        <v>222</v>
      </c>
      <c r="K166" s="81">
        <v>31.34</v>
      </c>
      <c r="L166" s="42">
        <f t="shared" si="11"/>
        <v>6957.48</v>
      </c>
      <c r="M166" s="106" t="s">
        <v>936</v>
      </c>
      <c r="N166" s="107">
        <v>2500</v>
      </c>
      <c r="O166" s="113" t="s">
        <v>937</v>
      </c>
      <c r="P166" s="108">
        <v>2500</v>
      </c>
      <c r="Q166" s="133">
        <f t="shared" si="10"/>
        <v>222</v>
      </c>
      <c r="R166" s="134">
        <v>42.96</v>
      </c>
      <c r="S166" s="135">
        <f>Q166*R166</f>
        <v>9537.1200000000008</v>
      </c>
      <c r="T166" s="65"/>
      <c r="U166" s="7"/>
    </row>
    <row r="167" spans="1:21" s="51" customFormat="1" ht="34.5" customHeight="1" x14ac:dyDescent="0.25">
      <c r="A167" s="52">
        <v>109</v>
      </c>
      <c r="B167" s="87" t="s">
        <v>157</v>
      </c>
      <c r="C167" s="30" t="s">
        <v>158</v>
      </c>
      <c r="D167" s="68" t="s">
        <v>222</v>
      </c>
      <c r="E167" s="68">
        <v>624</v>
      </c>
      <c r="F167" s="93" t="s">
        <v>538</v>
      </c>
      <c r="G167" s="58">
        <v>2000</v>
      </c>
      <c r="H167" s="93" t="s">
        <v>702</v>
      </c>
      <c r="I167" s="80">
        <v>2000</v>
      </c>
      <c r="J167" s="55">
        <f t="shared" si="9"/>
        <v>624</v>
      </c>
      <c r="K167" s="78">
        <v>138.09</v>
      </c>
      <c r="L167" s="20">
        <f t="shared" si="11"/>
        <v>86168.16</v>
      </c>
      <c r="M167" s="101" t="s">
        <v>938</v>
      </c>
      <c r="N167" s="102">
        <v>2000</v>
      </c>
      <c r="O167" s="126" t="s">
        <v>158</v>
      </c>
      <c r="P167" s="103">
        <v>2000</v>
      </c>
      <c r="Q167" s="130">
        <f t="shared" si="10"/>
        <v>624</v>
      </c>
      <c r="R167" s="131">
        <v>135.77000000000001</v>
      </c>
      <c r="S167" s="132">
        <f>Q167*R167</f>
        <v>84720.48000000001</v>
      </c>
      <c r="T167" s="56"/>
      <c r="U167" s="7"/>
    </row>
    <row r="168" spans="1:21" s="9" customFormat="1" ht="34.5" customHeight="1" x14ac:dyDescent="0.25">
      <c r="A168" s="57" t="s">
        <v>408</v>
      </c>
      <c r="B168" s="88" t="s">
        <v>159</v>
      </c>
      <c r="C168" s="34" t="s">
        <v>160</v>
      </c>
      <c r="D168" s="67" t="s">
        <v>222</v>
      </c>
      <c r="E168" s="67">
        <v>468</v>
      </c>
      <c r="F168" s="95" t="s">
        <v>539</v>
      </c>
      <c r="G168" s="64">
        <v>2000</v>
      </c>
      <c r="H168" s="95" t="s">
        <v>703</v>
      </c>
      <c r="I168" s="79">
        <v>2000</v>
      </c>
      <c r="J168" s="54">
        <f t="shared" si="9"/>
        <v>468</v>
      </c>
      <c r="K168" s="81">
        <v>103.57</v>
      </c>
      <c r="L168" s="42">
        <f t="shared" si="11"/>
        <v>48470.759999999995</v>
      </c>
      <c r="M168" s="106" t="s">
        <v>939</v>
      </c>
      <c r="N168" s="107">
        <v>2000</v>
      </c>
      <c r="O168" s="137" t="s">
        <v>160</v>
      </c>
      <c r="P168" s="108">
        <v>2000</v>
      </c>
      <c r="Q168" s="133">
        <f t="shared" si="10"/>
        <v>468</v>
      </c>
      <c r="R168" s="134">
        <v>101.93</v>
      </c>
      <c r="S168" s="135">
        <f>Q168*R168</f>
        <v>47703.240000000005</v>
      </c>
      <c r="T168" s="65"/>
      <c r="U168" s="7"/>
    </row>
    <row r="169" spans="1:21" s="51" customFormat="1" ht="34.5" customHeight="1" x14ac:dyDescent="0.25">
      <c r="A169" s="233">
        <v>110</v>
      </c>
      <c r="B169" s="184" t="s">
        <v>161</v>
      </c>
      <c r="C169" s="30" t="s">
        <v>162</v>
      </c>
      <c r="D169" s="240" t="s">
        <v>221</v>
      </c>
      <c r="E169" s="252">
        <v>576</v>
      </c>
      <c r="F169" s="179" t="s">
        <v>540</v>
      </c>
      <c r="G169" s="235">
        <v>2500</v>
      </c>
      <c r="H169" s="179" t="s">
        <v>704</v>
      </c>
      <c r="I169" s="189">
        <v>2500</v>
      </c>
      <c r="J169" s="220">
        <f t="shared" si="9"/>
        <v>576</v>
      </c>
      <c r="K169" s="217">
        <v>55.07</v>
      </c>
      <c r="L169" s="193">
        <f t="shared" si="11"/>
        <v>31720.32</v>
      </c>
      <c r="M169" s="157" t="s">
        <v>940</v>
      </c>
      <c r="N169" s="158">
        <v>2500</v>
      </c>
      <c r="O169" s="164" t="s">
        <v>162</v>
      </c>
      <c r="P169" s="159">
        <v>2500</v>
      </c>
      <c r="Q169" s="160">
        <f t="shared" si="10"/>
        <v>576</v>
      </c>
      <c r="R169" s="161">
        <v>119.62</v>
      </c>
      <c r="S169" s="156">
        <f>Q169*R169</f>
        <v>68901.119999999995</v>
      </c>
      <c r="T169" s="239"/>
      <c r="U169" s="7"/>
    </row>
    <row r="170" spans="1:21" s="51" customFormat="1" ht="34.5" customHeight="1" x14ac:dyDescent="0.25">
      <c r="A170" s="233"/>
      <c r="B170" s="184"/>
      <c r="C170" s="30" t="s">
        <v>267</v>
      </c>
      <c r="D170" s="240"/>
      <c r="E170" s="252" t="e">
        <v>#N/A</v>
      </c>
      <c r="F170" s="179"/>
      <c r="G170" s="235"/>
      <c r="H170" s="179"/>
      <c r="I170" s="190"/>
      <c r="J170" s="220" t="e">
        <f t="shared" si="9"/>
        <v>#N/A</v>
      </c>
      <c r="K170" s="217"/>
      <c r="L170" s="194"/>
      <c r="M170" s="157"/>
      <c r="N170" s="158"/>
      <c r="O170" s="164"/>
      <c r="P170" s="159"/>
      <c r="Q170" s="160" t="e">
        <f t="shared" si="10"/>
        <v>#N/A</v>
      </c>
      <c r="R170" s="161"/>
      <c r="S170" s="156"/>
      <c r="T170" s="239"/>
      <c r="U170" s="7"/>
    </row>
    <row r="171" spans="1:21" s="9" customFormat="1" ht="34.5" customHeight="1" x14ac:dyDescent="0.25">
      <c r="A171" s="230">
        <v>111</v>
      </c>
      <c r="B171" s="227" t="s">
        <v>163</v>
      </c>
      <c r="C171" s="34" t="s">
        <v>299</v>
      </c>
      <c r="D171" s="231" t="s">
        <v>221</v>
      </c>
      <c r="E171" s="251">
        <v>618</v>
      </c>
      <c r="F171" s="232" t="s">
        <v>541</v>
      </c>
      <c r="G171" s="246">
        <v>2500</v>
      </c>
      <c r="H171" s="232" t="s">
        <v>705</v>
      </c>
      <c r="I171" s="259">
        <v>2500</v>
      </c>
      <c r="J171" s="246">
        <f t="shared" si="9"/>
        <v>618</v>
      </c>
      <c r="K171" s="247">
        <v>62.32</v>
      </c>
      <c r="L171" s="211">
        <f t="shared" si="11"/>
        <v>38513.760000000002</v>
      </c>
      <c r="M171" s="165" t="s">
        <v>941</v>
      </c>
      <c r="N171" s="169">
        <v>2500</v>
      </c>
      <c r="O171" s="167" t="s">
        <v>299</v>
      </c>
      <c r="P171" s="255">
        <v>2500</v>
      </c>
      <c r="Q171" s="169">
        <f t="shared" si="10"/>
        <v>618</v>
      </c>
      <c r="R171" s="170">
        <v>154.31</v>
      </c>
      <c r="S171" s="171">
        <f>Q171*R171</f>
        <v>95363.58</v>
      </c>
      <c r="T171" s="254"/>
      <c r="U171" s="7"/>
    </row>
    <row r="172" spans="1:21" s="9" customFormat="1" ht="34.5" customHeight="1" x14ac:dyDescent="0.25">
      <c r="A172" s="230"/>
      <c r="B172" s="227"/>
      <c r="C172" s="34" t="s">
        <v>347</v>
      </c>
      <c r="D172" s="231"/>
      <c r="E172" s="251" t="e">
        <v>#N/A</v>
      </c>
      <c r="F172" s="232"/>
      <c r="G172" s="246"/>
      <c r="H172" s="232"/>
      <c r="I172" s="260"/>
      <c r="J172" s="246" t="e">
        <f t="shared" si="9"/>
        <v>#N/A</v>
      </c>
      <c r="K172" s="247"/>
      <c r="L172" s="213"/>
      <c r="M172" s="165"/>
      <c r="N172" s="169"/>
      <c r="O172" s="167"/>
      <c r="P172" s="255"/>
      <c r="Q172" s="169" t="e">
        <f t="shared" si="10"/>
        <v>#N/A</v>
      </c>
      <c r="R172" s="170"/>
      <c r="S172" s="171"/>
      <c r="T172" s="254"/>
      <c r="U172" s="7"/>
    </row>
    <row r="173" spans="1:21" s="51" customFormat="1" ht="34.5" customHeight="1" x14ac:dyDescent="0.25">
      <c r="A173" s="52" t="s">
        <v>409</v>
      </c>
      <c r="B173" s="87" t="s">
        <v>164</v>
      </c>
      <c r="C173" s="30" t="s">
        <v>348</v>
      </c>
      <c r="D173" s="68" t="s">
        <v>221</v>
      </c>
      <c r="E173" s="66">
        <v>595</v>
      </c>
      <c r="F173" s="93" t="s">
        <v>542</v>
      </c>
      <c r="G173" s="58">
        <v>2500</v>
      </c>
      <c r="H173" s="93" t="s">
        <v>706</v>
      </c>
      <c r="I173" s="80">
        <v>2500</v>
      </c>
      <c r="J173" s="55">
        <f t="shared" si="9"/>
        <v>595</v>
      </c>
      <c r="K173" s="78">
        <v>40.58</v>
      </c>
      <c r="L173" s="20">
        <f t="shared" si="11"/>
        <v>24145.1</v>
      </c>
      <c r="M173" s="101" t="s">
        <v>942</v>
      </c>
      <c r="N173" s="102">
        <v>2500</v>
      </c>
      <c r="O173" s="111" t="s">
        <v>943</v>
      </c>
      <c r="P173" s="103">
        <v>2500</v>
      </c>
      <c r="Q173" s="130">
        <f t="shared" si="10"/>
        <v>595</v>
      </c>
      <c r="R173" s="131">
        <v>53.68</v>
      </c>
      <c r="S173" s="132">
        <f>Q173*R173</f>
        <v>31939.599999999999</v>
      </c>
      <c r="T173" s="56"/>
      <c r="U173" s="7"/>
    </row>
    <row r="174" spans="1:21" s="9" customFormat="1" ht="34.5" customHeight="1" x14ac:dyDescent="0.25">
      <c r="A174" s="57">
        <v>112</v>
      </c>
      <c r="B174" s="88" t="s">
        <v>165</v>
      </c>
      <c r="C174" s="34" t="s">
        <v>13</v>
      </c>
      <c r="D174" s="67" t="s">
        <v>223</v>
      </c>
      <c r="E174" s="63">
        <v>301</v>
      </c>
      <c r="F174" s="95" t="s">
        <v>543</v>
      </c>
      <c r="G174" s="64">
        <v>12</v>
      </c>
      <c r="H174" s="95" t="s">
        <v>707</v>
      </c>
      <c r="I174" s="79">
        <v>12</v>
      </c>
      <c r="J174" s="54">
        <f t="shared" si="9"/>
        <v>301</v>
      </c>
      <c r="K174" s="81">
        <v>14.61</v>
      </c>
      <c r="L174" s="42">
        <f t="shared" si="11"/>
        <v>4397.6099999999997</v>
      </c>
      <c r="M174" s="106" t="s">
        <v>944</v>
      </c>
      <c r="N174" s="107">
        <v>12</v>
      </c>
      <c r="O174" s="113" t="s">
        <v>945</v>
      </c>
      <c r="P174" s="108">
        <v>12</v>
      </c>
      <c r="Q174" s="133">
        <f t="shared" si="10"/>
        <v>301</v>
      </c>
      <c r="R174" s="134">
        <v>6.96</v>
      </c>
      <c r="S174" s="135">
        <f>Q174*R174</f>
        <v>2094.96</v>
      </c>
      <c r="T174" s="65"/>
      <c r="U174" s="7"/>
    </row>
    <row r="175" spans="1:21" s="51" customFormat="1" ht="34.5" customHeight="1" x14ac:dyDescent="0.25">
      <c r="A175" s="52">
        <v>113</v>
      </c>
      <c r="B175" s="87" t="s">
        <v>300</v>
      </c>
      <c r="C175" s="30" t="s">
        <v>301</v>
      </c>
      <c r="D175" s="68" t="s">
        <v>207</v>
      </c>
      <c r="E175" s="66">
        <v>34</v>
      </c>
      <c r="F175" s="93" t="s">
        <v>544</v>
      </c>
      <c r="G175" s="58">
        <v>1000</v>
      </c>
      <c r="H175" s="93" t="s">
        <v>708</v>
      </c>
      <c r="I175" s="80">
        <v>1000</v>
      </c>
      <c r="J175" s="55">
        <f t="shared" si="9"/>
        <v>34</v>
      </c>
      <c r="K175" s="78">
        <v>79.09</v>
      </c>
      <c r="L175" s="20">
        <f t="shared" si="11"/>
        <v>2689.06</v>
      </c>
      <c r="M175" s="101" t="s">
        <v>946</v>
      </c>
      <c r="N175" s="102">
        <v>1000</v>
      </c>
      <c r="O175" s="126" t="s">
        <v>301</v>
      </c>
      <c r="P175" s="103">
        <v>1000</v>
      </c>
      <c r="Q175" s="130">
        <f t="shared" si="10"/>
        <v>34</v>
      </c>
      <c r="R175" s="131">
        <v>63.98</v>
      </c>
      <c r="S175" s="132">
        <f>Q175*R175</f>
        <v>2175.3199999999997</v>
      </c>
      <c r="T175" s="56"/>
      <c r="U175" s="7"/>
    </row>
    <row r="176" spans="1:21" s="9" customFormat="1" ht="34.5" customHeight="1" x14ac:dyDescent="0.25">
      <c r="A176" s="57">
        <v>114</v>
      </c>
      <c r="B176" s="88" t="s">
        <v>302</v>
      </c>
      <c r="C176" s="34" t="s">
        <v>303</v>
      </c>
      <c r="D176" s="67" t="s">
        <v>207</v>
      </c>
      <c r="E176" s="63">
        <v>449</v>
      </c>
      <c r="F176" s="95" t="s">
        <v>545</v>
      </c>
      <c r="G176" s="64">
        <v>1000</v>
      </c>
      <c r="H176" s="95" t="s">
        <v>709</v>
      </c>
      <c r="I176" s="79">
        <v>1000</v>
      </c>
      <c r="J176" s="54">
        <f t="shared" si="9"/>
        <v>449</v>
      </c>
      <c r="K176" s="81">
        <v>67.069999999999993</v>
      </c>
      <c r="L176" s="42">
        <f t="shared" si="11"/>
        <v>30114.429999999997</v>
      </c>
      <c r="M176" s="106" t="s">
        <v>947</v>
      </c>
      <c r="N176" s="107">
        <v>1000</v>
      </c>
      <c r="O176" s="137" t="s">
        <v>303</v>
      </c>
      <c r="P176" s="108">
        <v>1000</v>
      </c>
      <c r="Q176" s="133">
        <f t="shared" si="10"/>
        <v>449</v>
      </c>
      <c r="R176" s="134">
        <v>58.62</v>
      </c>
      <c r="S176" s="135">
        <f>Q176*R176</f>
        <v>26320.379999999997</v>
      </c>
      <c r="T176" s="65"/>
      <c r="U176" s="7"/>
    </row>
    <row r="177" spans="1:21" s="51" customFormat="1" ht="34.5" customHeight="1" x14ac:dyDescent="0.25">
      <c r="A177" s="233">
        <v>115</v>
      </c>
      <c r="B177" s="184" t="s">
        <v>166</v>
      </c>
      <c r="C177" s="33" t="s">
        <v>167</v>
      </c>
      <c r="D177" s="68" t="s">
        <v>168</v>
      </c>
      <c r="E177" s="252">
        <v>78</v>
      </c>
      <c r="F177" s="179" t="s">
        <v>546</v>
      </c>
      <c r="G177" s="235">
        <v>12000</v>
      </c>
      <c r="H177" s="179" t="s">
        <v>710</v>
      </c>
      <c r="I177" s="189">
        <v>12000</v>
      </c>
      <c r="J177" s="220">
        <f t="shared" si="9"/>
        <v>78</v>
      </c>
      <c r="K177" s="217">
        <v>60.08</v>
      </c>
      <c r="L177" s="193">
        <f t="shared" si="11"/>
        <v>4686.24</v>
      </c>
      <c r="M177" s="157" t="s">
        <v>948</v>
      </c>
      <c r="N177" s="158">
        <v>12000</v>
      </c>
      <c r="O177" s="164" t="s">
        <v>949</v>
      </c>
      <c r="P177" s="159">
        <v>12000</v>
      </c>
      <c r="Q177" s="160">
        <f t="shared" si="10"/>
        <v>78</v>
      </c>
      <c r="R177" s="161">
        <v>120</v>
      </c>
      <c r="S177" s="156">
        <f>Q177*R177</f>
        <v>9360</v>
      </c>
      <c r="T177" s="239"/>
      <c r="U177" s="7"/>
    </row>
    <row r="178" spans="1:21" s="51" customFormat="1" ht="34.5" customHeight="1" x14ac:dyDescent="0.25">
      <c r="A178" s="233"/>
      <c r="B178" s="184"/>
      <c r="C178" s="33" t="s">
        <v>306</v>
      </c>
      <c r="D178" s="68" t="s">
        <v>168</v>
      </c>
      <c r="E178" s="252" t="e">
        <v>#N/A</v>
      </c>
      <c r="F178" s="179"/>
      <c r="G178" s="235"/>
      <c r="H178" s="179"/>
      <c r="I178" s="253"/>
      <c r="J178" s="220" t="e">
        <f t="shared" si="9"/>
        <v>#N/A</v>
      </c>
      <c r="K178" s="217"/>
      <c r="L178" s="250"/>
      <c r="M178" s="157"/>
      <c r="N178" s="158"/>
      <c r="O178" s="164"/>
      <c r="P178" s="159"/>
      <c r="Q178" s="160" t="e">
        <f t="shared" si="10"/>
        <v>#N/A</v>
      </c>
      <c r="R178" s="161"/>
      <c r="S178" s="156"/>
      <c r="T178" s="239"/>
      <c r="U178" s="7"/>
    </row>
    <row r="179" spans="1:21" s="51" customFormat="1" ht="34.5" customHeight="1" x14ac:dyDescent="0.25">
      <c r="A179" s="233"/>
      <c r="B179" s="184"/>
      <c r="C179" s="33" t="s">
        <v>307</v>
      </c>
      <c r="D179" s="68" t="s">
        <v>168</v>
      </c>
      <c r="E179" s="252" t="e">
        <v>#N/A</v>
      </c>
      <c r="F179" s="179"/>
      <c r="G179" s="235"/>
      <c r="H179" s="179"/>
      <c r="I179" s="190"/>
      <c r="J179" s="220" t="e">
        <f t="shared" si="9"/>
        <v>#N/A</v>
      </c>
      <c r="K179" s="217"/>
      <c r="L179" s="194"/>
      <c r="M179" s="157"/>
      <c r="N179" s="158"/>
      <c r="O179" s="164"/>
      <c r="P179" s="159"/>
      <c r="Q179" s="160" t="e">
        <f t="shared" si="10"/>
        <v>#N/A</v>
      </c>
      <c r="R179" s="161"/>
      <c r="S179" s="156"/>
      <c r="T179" s="239"/>
      <c r="U179" s="7"/>
    </row>
    <row r="180" spans="1:21" s="9" customFormat="1" ht="34.5" customHeight="1" x14ac:dyDescent="0.25">
      <c r="A180" s="196">
        <v>116</v>
      </c>
      <c r="B180" s="227" t="s">
        <v>315</v>
      </c>
      <c r="C180" s="43" t="s">
        <v>304</v>
      </c>
      <c r="D180" s="67" t="s">
        <v>305</v>
      </c>
      <c r="E180" s="263">
        <v>53</v>
      </c>
      <c r="F180" s="202" t="s">
        <v>547</v>
      </c>
      <c r="G180" s="199">
        <v>5000</v>
      </c>
      <c r="H180" s="202" t="s">
        <v>711</v>
      </c>
      <c r="I180" s="205">
        <v>12000</v>
      </c>
      <c r="J180" s="208">
        <f t="shared" si="9"/>
        <v>22</v>
      </c>
      <c r="K180" s="224">
        <v>95.52</v>
      </c>
      <c r="L180" s="211">
        <f t="shared" si="11"/>
        <v>2101.44</v>
      </c>
      <c r="M180" s="165" t="s">
        <v>950</v>
      </c>
      <c r="N180" s="166">
        <v>5000</v>
      </c>
      <c r="O180" s="167" t="s">
        <v>355</v>
      </c>
      <c r="P180" s="168">
        <v>2000</v>
      </c>
      <c r="Q180" s="169">
        <f t="shared" si="10"/>
        <v>133</v>
      </c>
      <c r="R180" s="170">
        <v>120</v>
      </c>
      <c r="S180" s="171">
        <f>Q180*R180</f>
        <v>15960</v>
      </c>
      <c r="T180" s="214"/>
      <c r="U180" s="7"/>
    </row>
    <row r="181" spans="1:21" s="9" customFormat="1" ht="34.5" customHeight="1" x14ac:dyDescent="0.25">
      <c r="A181" s="198"/>
      <c r="B181" s="227"/>
      <c r="C181" s="43" t="s">
        <v>355</v>
      </c>
      <c r="D181" s="67" t="s">
        <v>359</v>
      </c>
      <c r="E181" s="264"/>
      <c r="F181" s="204"/>
      <c r="G181" s="201"/>
      <c r="H181" s="204"/>
      <c r="I181" s="207"/>
      <c r="J181" s="210">
        <f t="shared" si="9"/>
        <v>0</v>
      </c>
      <c r="K181" s="226"/>
      <c r="L181" s="213"/>
      <c r="M181" s="165"/>
      <c r="N181" s="166"/>
      <c r="O181" s="167"/>
      <c r="P181" s="168"/>
      <c r="Q181" s="169">
        <f t="shared" si="10"/>
        <v>0</v>
      </c>
      <c r="R181" s="170"/>
      <c r="S181" s="171"/>
      <c r="T181" s="216"/>
      <c r="U181" s="7"/>
    </row>
    <row r="182" spans="1:21" s="51" customFormat="1" ht="34.5" customHeight="1" x14ac:dyDescent="0.25">
      <c r="A182" s="52">
        <v>117</v>
      </c>
      <c r="B182" s="87" t="s">
        <v>169</v>
      </c>
      <c r="C182" s="30" t="s">
        <v>13</v>
      </c>
      <c r="D182" s="68" t="s">
        <v>224</v>
      </c>
      <c r="E182" s="66">
        <v>153</v>
      </c>
      <c r="F182" s="93" t="s">
        <v>548</v>
      </c>
      <c r="G182" s="58">
        <v>25</v>
      </c>
      <c r="H182" s="93" t="s">
        <v>712</v>
      </c>
      <c r="I182" s="80">
        <v>25</v>
      </c>
      <c r="J182" s="55">
        <f t="shared" si="9"/>
        <v>153</v>
      </c>
      <c r="K182" s="78">
        <v>99.39</v>
      </c>
      <c r="L182" s="20">
        <f t="shared" si="11"/>
        <v>15206.67</v>
      </c>
      <c r="M182" s="101" t="s">
        <v>951</v>
      </c>
      <c r="N182" s="102">
        <v>25</v>
      </c>
      <c r="O182" s="111" t="s">
        <v>952</v>
      </c>
      <c r="P182" s="103">
        <v>25</v>
      </c>
      <c r="Q182" s="130">
        <f t="shared" si="10"/>
        <v>153</v>
      </c>
      <c r="R182" s="131">
        <v>53.68</v>
      </c>
      <c r="S182" s="132">
        <f>Q182*R182</f>
        <v>8213.0399999999991</v>
      </c>
      <c r="T182" s="56"/>
      <c r="U182" s="7"/>
    </row>
    <row r="183" spans="1:21" s="9" customFormat="1" ht="34.5" customHeight="1" x14ac:dyDescent="0.25">
      <c r="A183" s="57">
        <v>118</v>
      </c>
      <c r="B183" s="88" t="s">
        <v>320</v>
      </c>
      <c r="C183" s="34" t="s">
        <v>13</v>
      </c>
      <c r="D183" s="67" t="s">
        <v>215</v>
      </c>
      <c r="E183" s="63">
        <v>143</v>
      </c>
      <c r="F183" s="95" t="s">
        <v>549</v>
      </c>
      <c r="G183" s="64">
        <v>100</v>
      </c>
      <c r="H183" s="95" t="s">
        <v>713</v>
      </c>
      <c r="I183" s="79">
        <v>100</v>
      </c>
      <c r="J183" s="54">
        <f t="shared" si="9"/>
        <v>143</v>
      </c>
      <c r="K183" s="81">
        <v>7.94</v>
      </c>
      <c r="L183" s="42">
        <f t="shared" si="11"/>
        <v>1135.42</v>
      </c>
      <c r="M183" s="106" t="s">
        <v>953</v>
      </c>
      <c r="N183" s="107">
        <v>100</v>
      </c>
      <c r="O183" s="113" t="s">
        <v>954</v>
      </c>
      <c r="P183" s="108">
        <v>100</v>
      </c>
      <c r="Q183" s="133">
        <f t="shared" si="10"/>
        <v>143</v>
      </c>
      <c r="R183" s="134">
        <v>16.64</v>
      </c>
      <c r="S183" s="135">
        <f>Q183*R183</f>
        <v>2379.52</v>
      </c>
      <c r="T183" s="65"/>
      <c r="U183" s="7"/>
    </row>
    <row r="184" spans="1:21" s="51" customFormat="1" ht="34.5" customHeight="1" x14ac:dyDescent="0.25">
      <c r="A184" s="52">
        <v>119</v>
      </c>
      <c r="B184" s="87" t="s">
        <v>321</v>
      </c>
      <c r="C184" s="30" t="s">
        <v>13</v>
      </c>
      <c r="D184" s="68" t="s">
        <v>322</v>
      </c>
      <c r="E184" s="66">
        <v>103</v>
      </c>
      <c r="F184" s="93" t="s">
        <v>550</v>
      </c>
      <c r="G184" s="58">
        <v>10</v>
      </c>
      <c r="H184" s="93" t="s">
        <v>714</v>
      </c>
      <c r="I184" s="80">
        <v>10</v>
      </c>
      <c r="J184" s="55">
        <f t="shared" si="9"/>
        <v>103</v>
      </c>
      <c r="K184" s="78">
        <v>14.63</v>
      </c>
      <c r="L184" s="20">
        <f t="shared" si="11"/>
        <v>1506.89</v>
      </c>
      <c r="M184" s="101" t="s">
        <v>955</v>
      </c>
      <c r="N184" s="102">
        <v>10</v>
      </c>
      <c r="O184" s="111" t="s">
        <v>956</v>
      </c>
      <c r="P184" s="103">
        <v>10</v>
      </c>
      <c r="Q184" s="130">
        <f t="shared" si="10"/>
        <v>103</v>
      </c>
      <c r="R184" s="131">
        <v>16.64</v>
      </c>
      <c r="S184" s="132">
        <f>Q184*R184</f>
        <v>1713.92</v>
      </c>
      <c r="T184" s="56"/>
      <c r="U184" s="7"/>
    </row>
    <row r="185" spans="1:21" s="9" customFormat="1" ht="34.5" customHeight="1" x14ac:dyDescent="0.25">
      <c r="A185" s="230">
        <v>120</v>
      </c>
      <c r="B185" s="227" t="s">
        <v>170</v>
      </c>
      <c r="C185" s="34" t="s">
        <v>171</v>
      </c>
      <c r="D185" s="67" t="s">
        <v>225</v>
      </c>
      <c r="E185" s="251">
        <v>2555</v>
      </c>
      <c r="F185" s="232" t="s">
        <v>551</v>
      </c>
      <c r="G185" s="236">
        <v>200</v>
      </c>
      <c r="H185" s="232" t="s">
        <v>715</v>
      </c>
      <c r="I185" s="205">
        <v>200</v>
      </c>
      <c r="J185" s="246">
        <f t="shared" si="9"/>
        <v>2555</v>
      </c>
      <c r="K185" s="247">
        <v>16.670000000000002</v>
      </c>
      <c r="L185" s="211">
        <f t="shared" si="11"/>
        <v>42591.850000000006</v>
      </c>
      <c r="M185" s="165" t="s">
        <v>957</v>
      </c>
      <c r="N185" s="166">
        <v>200</v>
      </c>
      <c r="O185" s="167" t="s">
        <v>958</v>
      </c>
      <c r="P185" s="168">
        <v>900</v>
      </c>
      <c r="Q185" s="169">
        <f t="shared" si="10"/>
        <v>568</v>
      </c>
      <c r="R185" s="170">
        <v>58.7</v>
      </c>
      <c r="S185" s="171">
        <f>Q185*R185</f>
        <v>33341.599999999999</v>
      </c>
      <c r="T185" s="234"/>
      <c r="U185" s="7"/>
    </row>
    <row r="186" spans="1:21" s="9" customFormat="1" ht="34.5" customHeight="1" x14ac:dyDescent="0.25">
      <c r="A186" s="230"/>
      <c r="B186" s="227"/>
      <c r="C186" s="34" t="s">
        <v>308</v>
      </c>
      <c r="D186" s="67" t="s">
        <v>225</v>
      </c>
      <c r="E186" s="251"/>
      <c r="F186" s="232"/>
      <c r="G186" s="236"/>
      <c r="H186" s="232"/>
      <c r="I186" s="206"/>
      <c r="J186" s="246">
        <f t="shared" si="9"/>
        <v>0</v>
      </c>
      <c r="K186" s="247"/>
      <c r="L186" s="212"/>
      <c r="M186" s="165"/>
      <c r="N186" s="166"/>
      <c r="O186" s="167"/>
      <c r="P186" s="168"/>
      <c r="Q186" s="169">
        <f t="shared" si="10"/>
        <v>0</v>
      </c>
      <c r="R186" s="170"/>
      <c r="S186" s="171"/>
      <c r="T186" s="234"/>
      <c r="U186" s="7"/>
    </row>
    <row r="187" spans="1:21" s="9" customFormat="1" ht="34.5" customHeight="1" x14ac:dyDescent="0.25">
      <c r="A187" s="230"/>
      <c r="B187" s="227"/>
      <c r="C187" s="34" t="s">
        <v>357</v>
      </c>
      <c r="D187" s="67" t="s">
        <v>361</v>
      </c>
      <c r="E187" s="251" t="e">
        <v>#N/A</v>
      </c>
      <c r="F187" s="232"/>
      <c r="G187" s="236"/>
      <c r="H187" s="232"/>
      <c r="I187" s="206"/>
      <c r="J187" s="246" t="e">
        <f t="shared" si="9"/>
        <v>#N/A</v>
      </c>
      <c r="K187" s="247"/>
      <c r="L187" s="212"/>
      <c r="M187" s="165"/>
      <c r="N187" s="166"/>
      <c r="O187" s="167"/>
      <c r="P187" s="168"/>
      <c r="Q187" s="169" t="e">
        <f t="shared" si="10"/>
        <v>#N/A</v>
      </c>
      <c r="R187" s="170"/>
      <c r="S187" s="171"/>
      <c r="T187" s="234"/>
      <c r="U187" s="7"/>
    </row>
    <row r="188" spans="1:21" s="9" customFormat="1" ht="34.5" customHeight="1" x14ac:dyDescent="0.25">
      <c r="A188" s="230"/>
      <c r="B188" s="227"/>
      <c r="C188" s="34" t="s">
        <v>314</v>
      </c>
      <c r="D188" s="67" t="s">
        <v>225</v>
      </c>
      <c r="E188" s="251" t="e">
        <v>#N/A</v>
      </c>
      <c r="F188" s="232"/>
      <c r="G188" s="236"/>
      <c r="H188" s="232"/>
      <c r="I188" s="207"/>
      <c r="J188" s="246" t="e">
        <f t="shared" si="9"/>
        <v>#N/A</v>
      </c>
      <c r="K188" s="247"/>
      <c r="L188" s="213"/>
      <c r="M188" s="165"/>
      <c r="N188" s="166"/>
      <c r="O188" s="167"/>
      <c r="P188" s="168"/>
      <c r="Q188" s="169" t="e">
        <f t="shared" si="10"/>
        <v>#N/A</v>
      </c>
      <c r="R188" s="170"/>
      <c r="S188" s="171"/>
      <c r="T188" s="234"/>
      <c r="U188" s="7"/>
    </row>
    <row r="189" spans="1:21" s="51" customFormat="1" ht="34.5" customHeight="1" x14ac:dyDescent="0.25">
      <c r="A189" s="233">
        <v>121</v>
      </c>
      <c r="B189" s="184" t="s">
        <v>172</v>
      </c>
      <c r="C189" s="30" t="s">
        <v>173</v>
      </c>
      <c r="D189" s="68" t="s">
        <v>213</v>
      </c>
      <c r="E189" s="252">
        <v>71</v>
      </c>
      <c r="F189" s="179" t="s">
        <v>552</v>
      </c>
      <c r="G189" s="235">
        <v>500</v>
      </c>
      <c r="H189" s="179" t="s">
        <v>716</v>
      </c>
      <c r="I189" s="189">
        <v>500</v>
      </c>
      <c r="J189" s="220">
        <f t="shared" si="9"/>
        <v>71</v>
      </c>
      <c r="K189" s="217">
        <v>61.64</v>
      </c>
      <c r="L189" s="193">
        <f t="shared" si="11"/>
        <v>4376.4399999999996</v>
      </c>
      <c r="M189" s="157" t="s">
        <v>959</v>
      </c>
      <c r="N189" s="158">
        <v>500</v>
      </c>
      <c r="O189" s="164" t="s">
        <v>960</v>
      </c>
      <c r="P189" s="159">
        <v>500</v>
      </c>
      <c r="Q189" s="160">
        <f t="shared" si="10"/>
        <v>71</v>
      </c>
      <c r="R189" s="161">
        <v>24.97</v>
      </c>
      <c r="S189" s="156">
        <f>Q189*R189</f>
        <v>1772.87</v>
      </c>
      <c r="T189" s="239"/>
      <c r="U189" s="7"/>
    </row>
    <row r="190" spans="1:21" s="51" customFormat="1" ht="34.5" customHeight="1" x14ac:dyDescent="0.25">
      <c r="A190" s="233"/>
      <c r="B190" s="184"/>
      <c r="C190" s="30" t="s">
        <v>268</v>
      </c>
      <c r="D190" s="68" t="s">
        <v>213</v>
      </c>
      <c r="E190" s="252" t="e">
        <v>#N/A</v>
      </c>
      <c r="F190" s="179"/>
      <c r="G190" s="235"/>
      <c r="H190" s="179"/>
      <c r="I190" s="190"/>
      <c r="J190" s="220" t="e">
        <f t="shared" si="9"/>
        <v>#N/A</v>
      </c>
      <c r="K190" s="217"/>
      <c r="L190" s="194"/>
      <c r="M190" s="157"/>
      <c r="N190" s="158"/>
      <c r="O190" s="164"/>
      <c r="P190" s="159"/>
      <c r="Q190" s="160" t="e">
        <f t="shared" si="10"/>
        <v>#N/A</v>
      </c>
      <c r="R190" s="161"/>
      <c r="S190" s="156"/>
      <c r="T190" s="239"/>
      <c r="U190" s="7"/>
    </row>
    <row r="191" spans="1:21" s="9" customFormat="1" ht="34.5" customHeight="1" x14ac:dyDescent="0.25">
      <c r="A191" s="196">
        <v>122</v>
      </c>
      <c r="B191" s="195" t="s">
        <v>174</v>
      </c>
      <c r="C191" s="34" t="s">
        <v>360</v>
      </c>
      <c r="D191" s="67" t="s">
        <v>213</v>
      </c>
      <c r="E191" s="263">
        <v>1246</v>
      </c>
      <c r="F191" s="202" t="s">
        <v>553</v>
      </c>
      <c r="G191" s="199">
        <v>500</v>
      </c>
      <c r="H191" s="202" t="s">
        <v>717</v>
      </c>
      <c r="I191" s="205">
        <v>500</v>
      </c>
      <c r="J191" s="208">
        <f t="shared" si="9"/>
        <v>1246</v>
      </c>
      <c r="K191" s="224">
        <v>54.77</v>
      </c>
      <c r="L191" s="211">
        <f t="shared" si="11"/>
        <v>68243.42</v>
      </c>
      <c r="M191" s="165" t="s">
        <v>961</v>
      </c>
      <c r="N191" s="166">
        <v>500</v>
      </c>
      <c r="O191" s="167" t="s">
        <v>962</v>
      </c>
      <c r="P191" s="168">
        <v>500</v>
      </c>
      <c r="Q191" s="169">
        <f t="shared" si="10"/>
        <v>1246</v>
      </c>
      <c r="R191" s="170">
        <v>31.97</v>
      </c>
      <c r="S191" s="171">
        <f>Q191*R191</f>
        <v>39834.619999999995</v>
      </c>
      <c r="T191" s="221"/>
      <c r="U191" s="7"/>
    </row>
    <row r="192" spans="1:21" s="9" customFormat="1" ht="34.5" customHeight="1" x14ac:dyDescent="0.25">
      <c r="A192" s="197"/>
      <c r="B192" s="195"/>
      <c r="C192" s="34" t="s">
        <v>175</v>
      </c>
      <c r="D192" s="67" t="s">
        <v>213</v>
      </c>
      <c r="E192" s="265"/>
      <c r="F192" s="203"/>
      <c r="G192" s="200"/>
      <c r="H192" s="203"/>
      <c r="I192" s="206"/>
      <c r="J192" s="209">
        <f t="shared" si="9"/>
        <v>0</v>
      </c>
      <c r="K192" s="225"/>
      <c r="L192" s="212"/>
      <c r="M192" s="165"/>
      <c r="N192" s="166"/>
      <c r="O192" s="167"/>
      <c r="P192" s="168"/>
      <c r="Q192" s="169">
        <f t="shared" si="10"/>
        <v>0</v>
      </c>
      <c r="R192" s="170"/>
      <c r="S192" s="171"/>
      <c r="T192" s="222"/>
      <c r="U192" s="7"/>
    </row>
    <row r="193" spans="1:21" s="9" customFormat="1" ht="34.5" customHeight="1" x14ac:dyDescent="0.25">
      <c r="A193" s="197"/>
      <c r="B193" s="195"/>
      <c r="C193" s="34" t="s">
        <v>271</v>
      </c>
      <c r="D193" s="67" t="s">
        <v>213</v>
      </c>
      <c r="E193" s="265"/>
      <c r="F193" s="203"/>
      <c r="G193" s="200"/>
      <c r="H193" s="203"/>
      <c r="I193" s="206"/>
      <c r="J193" s="209">
        <f t="shared" si="9"/>
        <v>0</v>
      </c>
      <c r="K193" s="225"/>
      <c r="L193" s="212"/>
      <c r="M193" s="165"/>
      <c r="N193" s="166"/>
      <c r="O193" s="167"/>
      <c r="P193" s="168"/>
      <c r="Q193" s="169">
        <f t="shared" si="10"/>
        <v>0</v>
      </c>
      <c r="R193" s="170"/>
      <c r="S193" s="171"/>
      <c r="T193" s="222"/>
      <c r="U193" s="7"/>
    </row>
    <row r="194" spans="1:21" s="9" customFormat="1" ht="34.5" customHeight="1" x14ac:dyDescent="0.25">
      <c r="A194" s="198"/>
      <c r="B194" s="195"/>
      <c r="C194" s="34" t="s">
        <v>309</v>
      </c>
      <c r="D194" s="67" t="s">
        <v>213</v>
      </c>
      <c r="E194" s="264"/>
      <c r="F194" s="204"/>
      <c r="G194" s="201"/>
      <c r="H194" s="204"/>
      <c r="I194" s="207"/>
      <c r="J194" s="210">
        <f t="shared" si="9"/>
        <v>0</v>
      </c>
      <c r="K194" s="226"/>
      <c r="L194" s="213"/>
      <c r="M194" s="165"/>
      <c r="N194" s="166"/>
      <c r="O194" s="167"/>
      <c r="P194" s="168"/>
      <c r="Q194" s="169">
        <f t="shared" si="10"/>
        <v>0</v>
      </c>
      <c r="R194" s="170"/>
      <c r="S194" s="171"/>
      <c r="T194" s="223"/>
      <c r="U194" s="7"/>
    </row>
    <row r="195" spans="1:21" s="51" customFormat="1" ht="34.5" customHeight="1" x14ac:dyDescent="0.25">
      <c r="A195" s="182">
        <v>123</v>
      </c>
      <c r="B195" s="184" t="s">
        <v>176</v>
      </c>
      <c r="C195" s="30" t="s">
        <v>358</v>
      </c>
      <c r="D195" s="68" t="s">
        <v>213</v>
      </c>
      <c r="E195" s="261"/>
      <c r="F195" s="187" t="s">
        <v>554</v>
      </c>
      <c r="G195" s="185">
        <v>500</v>
      </c>
      <c r="H195" s="187" t="s">
        <v>718</v>
      </c>
      <c r="I195" s="189">
        <v>500</v>
      </c>
      <c r="J195" s="191">
        <f t="shared" si="9"/>
        <v>0</v>
      </c>
      <c r="K195" s="218">
        <v>72.33</v>
      </c>
      <c r="L195" s="193">
        <f t="shared" si="11"/>
        <v>0</v>
      </c>
      <c r="M195" s="157" t="s">
        <v>963</v>
      </c>
      <c r="N195" s="158">
        <v>500</v>
      </c>
      <c r="O195" s="164" t="s">
        <v>992</v>
      </c>
      <c r="P195" s="159">
        <v>240</v>
      </c>
      <c r="Q195" s="160">
        <f t="shared" si="10"/>
        <v>0</v>
      </c>
      <c r="R195" s="161">
        <v>64.86</v>
      </c>
      <c r="S195" s="156">
        <f>Q195*R195</f>
        <v>0</v>
      </c>
      <c r="T195" s="180"/>
      <c r="U195" s="7"/>
    </row>
    <row r="196" spans="1:21" s="51" customFormat="1" ht="34.5" customHeight="1" x14ac:dyDescent="0.25">
      <c r="A196" s="183"/>
      <c r="B196" s="184"/>
      <c r="C196" s="30" t="s">
        <v>177</v>
      </c>
      <c r="D196" s="68" t="s">
        <v>213</v>
      </c>
      <c r="E196" s="262"/>
      <c r="F196" s="188"/>
      <c r="G196" s="186"/>
      <c r="H196" s="188"/>
      <c r="I196" s="190"/>
      <c r="J196" s="192">
        <f t="shared" si="9"/>
        <v>0</v>
      </c>
      <c r="K196" s="219"/>
      <c r="L196" s="194"/>
      <c r="M196" s="157"/>
      <c r="N196" s="158"/>
      <c r="O196" s="164"/>
      <c r="P196" s="159"/>
      <c r="Q196" s="160">
        <f t="shared" si="10"/>
        <v>0</v>
      </c>
      <c r="R196" s="161"/>
      <c r="S196" s="156"/>
      <c r="T196" s="181"/>
      <c r="U196" s="7"/>
    </row>
    <row r="197" spans="1:21" s="9" customFormat="1" ht="34.5" customHeight="1" x14ac:dyDescent="0.25">
      <c r="A197" s="196">
        <v>124</v>
      </c>
      <c r="B197" s="195" t="s">
        <v>178</v>
      </c>
      <c r="C197" s="34" t="s">
        <v>356</v>
      </c>
      <c r="D197" s="67" t="s">
        <v>213</v>
      </c>
      <c r="E197" s="263">
        <v>6570</v>
      </c>
      <c r="F197" s="202" t="s">
        <v>555</v>
      </c>
      <c r="G197" s="199">
        <v>500</v>
      </c>
      <c r="H197" s="202" t="s">
        <v>719</v>
      </c>
      <c r="I197" s="205">
        <v>500</v>
      </c>
      <c r="J197" s="208">
        <f t="shared" ref="J197:J223" si="13">ROUND(IF(ISBLANK(I197),E197, (G197*E197)/I197),0)</f>
        <v>6570</v>
      </c>
      <c r="K197" s="224">
        <v>50.39</v>
      </c>
      <c r="L197" s="211">
        <f t="shared" si="11"/>
        <v>331062.3</v>
      </c>
      <c r="M197" s="165" t="s">
        <v>961</v>
      </c>
      <c r="N197" s="166">
        <v>500</v>
      </c>
      <c r="O197" s="167" t="s">
        <v>962</v>
      </c>
      <c r="P197" s="168">
        <v>500</v>
      </c>
      <c r="Q197" s="169">
        <f t="shared" ref="Q197:Q223" si="14">ROUND(IF(ISBLANK(P197),E197, (E197*G197)/P197),0)</f>
        <v>6570</v>
      </c>
      <c r="R197" s="170">
        <v>31.97</v>
      </c>
      <c r="S197" s="171">
        <f>Q197*R197</f>
        <v>210042.9</v>
      </c>
      <c r="T197" s="214"/>
      <c r="U197" s="7"/>
    </row>
    <row r="198" spans="1:21" s="9" customFormat="1" ht="34.5" customHeight="1" x14ac:dyDescent="0.25">
      <c r="A198" s="197"/>
      <c r="B198" s="195"/>
      <c r="C198" s="34" t="s">
        <v>179</v>
      </c>
      <c r="D198" s="67" t="s">
        <v>213</v>
      </c>
      <c r="E198" s="265"/>
      <c r="F198" s="203"/>
      <c r="G198" s="200"/>
      <c r="H198" s="203"/>
      <c r="I198" s="206"/>
      <c r="J198" s="209">
        <f t="shared" si="13"/>
        <v>0</v>
      </c>
      <c r="K198" s="225"/>
      <c r="L198" s="212"/>
      <c r="M198" s="165"/>
      <c r="N198" s="166"/>
      <c r="O198" s="167"/>
      <c r="P198" s="168"/>
      <c r="Q198" s="169">
        <f t="shared" si="14"/>
        <v>0</v>
      </c>
      <c r="R198" s="170"/>
      <c r="S198" s="171"/>
      <c r="T198" s="215"/>
      <c r="U198" s="7"/>
    </row>
    <row r="199" spans="1:21" s="9" customFormat="1" ht="34.5" customHeight="1" x14ac:dyDescent="0.25">
      <c r="A199" s="198"/>
      <c r="B199" s="195"/>
      <c r="C199" s="34" t="s">
        <v>310</v>
      </c>
      <c r="D199" s="67" t="s">
        <v>213</v>
      </c>
      <c r="E199" s="264"/>
      <c r="F199" s="204"/>
      <c r="G199" s="201"/>
      <c r="H199" s="204"/>
      <c r="I199" s="207"/>
      <c r="J199" s="210">
        <f t="shared" si="13"/>
        <v>0</v>
      </c>
      <c r="K199" s="226"/>
      <c r="L199" s="213"/>
      <c r="M199" s="165"/>
      <c r="N199" s="166"/>
      <c r="O199" s="167"/>
      <c r="P199" s="168"/>
      <c r="Q199" s="169">
        <f t="shared" si="14"/>
        <v>0</v>
      </c>
      <c r="R199" s="170"/>
      <c r="S199" s="171"/>
      <c r="T199" s="216"/>
      <c r="U199" s="7"/>
    </row>
    <row r="200" spans="1:21" s="51" customFormat="1" ht="34.5" customHeight="1" x14ac:dyDescent="0.25">
      <c r="A200" s="182">
        <v>125</v>
      </c>
      <c r="B200" s="184" t="s">
        <v>180</v>
      </c>
      <c r="C200" s="30" t="s">
        <v>181</v>
      </c>
      <c r="D200" s="68" t="s">
        <v>226</v>
      </c>
      <c r="E200" s="261">
        <v>3166</v>
      </c>
      <c r="F200" s="187" t="s">
        <v>556</v>
      </c>
      <c r="G200" s="185">
        <v>250</v>
      </c>
      <c r="H200" s="187" t="s">
        <v>736</v>
      </c>
      <c r="I200" s="189">
        <v>250</v>
      </c>
      <c r="J200" s="191">
        <f t="shared" si="13"/>
        <v>3166</v>
      </c>
      <c r="K200" s="218">
        <v>31.55</v>
      </c>
      <c r="L200" s="193">
        <f t="shared" ref="L200:L223" si="15">J200*K200</f>
        <v>99887.3</v>
      </c>
      <c r="M200" s="157" t="s">
        <v>964</v>
      </c>
      <c r="N200" s="158">
        <v>250</v>
      </c>
      <c r="O200" s="164" t="s">
        <v>181</v>
      </c>
      <c r="P200" s="159">
        <v>250</v>
      </c>
      <c r="Q200" s="160">
        <f t="shared" si="14"/>
        <v>3166</v>
      </c>
      <c r="R200" s="161">
        <v>31.96</v>
      </c>
      <c r="S200" s="156">
        <f>Q200*R200</f>
        <v>101185.36</v>
      </c>
      <c r="T200" s="180"/>
      <c r="U200" s="7"/>
    </row>
    <row r="201" spans="1:21" s="51" customFormat="1" ht="34.5" customHeight="1" x14ac:dyDescent="0.25">
      <c r="A201" s="183"/>
      <c r="B201" s="184"/>
      <c r="C201" s="30" t="s">
        <v>362</v>
      </c>
      <c r="D201" s="68" t="s">
        <v>213</v>
      </c>
      <c r="E201" s="262"/>
      <c r="F201" s="188"/>
      <c r="G201" s="186"/>
      <c r="H201" s="188"/>
      <c r="I201" s="190"/>
      <c r="J201" s="192">
        <f t="shared" si="13"/>
        <v>0</v>
      </c>
      <c r="K201" s="219"/>
      <c r="L201" s="194"/>
      <c r="M201" s="157"/>
      <c r="N201" s="158"/>
      <c r="O201" s="164"/>
      <c r="P201" s="159"/>
      <c r="Q201" s="160">
        <f t="shared" si="14"/>
        <v>0</v>
      </c>
      <c r="R201" s="161"/>
      <c r="S201" s="156"/>
      <c r="T201" s="181"/>
      <c r="U201" s="7"/>
    </row>
    <row r="202" spans="1:21" s="9" customFormat="1" ht="34.5" customHeight="1" x14ac:dyDescent="0.25">
      <c r="A202" s="230">
        <v>126</v>
      </c>
      <c r="B202" s="227" t="s">
        <v>182</v>
      </c>
      <c r="C202" s="34" t="s">
        <v>183</v>
      </c>
      <c r="D202" s="67" t="s">
        <v>213</v>
      </c>
      <c r="E202" s="251">
        <v>308</v>
      </c>
      <c r="F202" s="232" t="s">
        <v>557</v>
      </c>
      <c r="G202" s="236">
        <v>500</v>
      </c>
      <c r="H202" s="232" t="s">
        <v>720</v>
      </c>
      <c r="I202" s="205">
        <v>500</v>
      </c>
      <c r="J202" s="246">
        <f t="shared" si="13"/>
        <v>308</v>
      </c>
      <c r="K202" s="247">
        <v>89.01</v>
      </c>
      <c r="L202" s="211">
        <f t="shared" si="15"/>
        <v>27415.08</v>
      </c>
      <c r="M202" s="165" t="s">
        <v>965</v>
      </c>
      <c r="N202" s="166">
        <v>500</v>
      </c>
      <c r="O202" s="167" t="s">
        <v>966</v>
      </c>
      <c r="P202" s="168">
        <v>500</v>
      </c>
      <c r="Q202" s="169">
        <f t="shared" si="14"/>
        <v>308</v>
      </c>
      <c r="R202" s="170">
        <v>56.24</v>
      </c>
      <c r="S202" s="171">
        <f>Q202*R202</f>
        <v>17321.920000000002</v>
      </c>
      <c r="T202" s="234"/>
      <c r="U202" s="7"/>
    </row>
    <row r="203" spans="1:21" s="9" customFormat="1" ht="34.5" customHeight="1" x14ac:dyDescent="0.25">
      <c r="A203" s="230"/>
      <c r="B203" s="227"/>
      <c r="C203" s="34" t="s">
        <v>269</v>
      </c>
      <c r="D203" s="67" t="s">
        <v>213</v>
      </c>
      <c r="E203" s="251" t="e">
        <v>#N/A</v>
      </c>
      <c r="F203" s="232"/>
      <c r="G203" s="236"/>
      <c r="H203" s="232"/>
      <c r="I203" s="207"/>
      <c r="J203" s="246" t="e">
        <f t="shared" si="13"/>
        <v>#N/A</v>
      </c>
      <c r="K203" s="247"/>
      <c r="L203" s="213"/>
      <c r="M203" s="165"/>
      <c r="N203" s="166"/>
      <c r="O203" s="167"/>
      <c r="P203" s="168"/>
      <c r="Q203" s="169" t="e">
        <f t="shared" si="14"/>
        <v>#N/A</v>
      </c>
      <c r="R203" s="170"/>
      <c r="S203" s="171"/>
      <c r="T203" s="234"/>
      <c r="U203" s="7"/>
    </row>
    <row r="204" spans="1:21" s="51" customFormat="1" ht="34.5" customHeight="1" x14ac:dyDescent="0.25">
      <c r="A204" s="233">
        <v>127</v>
      </c>
      <c r="B204" s="184" t="s">
        <v>184</v>
      </c>
      <c r="C204" s="30" t="s">
        <v>236</v>
      </c>
      <c r="D204" s="68" t="s">
        <v>226</v>
      </c>
      <c r="E204" s="252">
        <v>194</v>
      </c>
      <c r="F204" s="179" t="s">
        <v>558</v>
      </c>
      <c r="G204" s="235">
        <v>250</v>
      </c>
      <c r="H204" s="179" t="s">
        <v>721</v>
      </c>
      <c r="I204" s="189">
        <v>250</v>
      </c>
      <c r="J204" s="220">
        <f t="shared" si="13"/>
        <v>194</v>
      </c>
      <c r="K204" s="217">
        <v>91</v>
      </c>
      <c r="L204" s="193">
        <f t="shared" si="15"/>
        <v>17654</v>
      </c>
      <c r="M204" s="157" t="s">
        <v>967</v>
      </c>
      <c r="N204" s="158">
        <v>250</v>
      </c>
      <c r="O204" s="164" t="s">
        <v>236</v>
      </c>
      <c r="P204" s="159">
        <v>250</v>
      </c>
      <c r="Q204" s="160">
        <f t="shared" si="14"/>
        <v>194</v>
      </c>
      <c r="R204" s="256">
        <v>109.65</v>
      </c>
      <c r="S204" s="156">
        <f>Q204*R204</f>
        <v>21272.100000000002</v>
      </c>
      <c r="T204" s="239"/>
      <c r="U204" s="7"/>
    </row>
    <row r="205" spans="1:21" s="51" customFormat="1" ht="34.5" customHeight="1" x14ac:dyDescent="0.25">
      <c r="A205" s="233"/>
      <c r="B205" s="184"/>
      <c r="C205" s="30" t="s">
        <v>311</v>
      </c>
      <c r="D205" s="68" t="s">
        <v>226</v>
      </c>
      <c r="E205" s="252" t="e">
        <v>#N/A</v>
      </c>
      <c r="F205" s="179"/>
      <c r="G205" s="235"/>
      <c r="H205" s="179"/>
      <c r="I205" s="253"/>
      <c r="J205" s="220" t="e">
        <f t="shared" si="13"/>
        <v>#N/A</v>
      </c>
      <c r="K205" s="217"/>
      <c r="L205" s="250"/>
      <c r="M205" s="157"/>
      <c r="N205" s="158"/>
      <c r="O205" s="164"/>
      <c r="P205" s="159"/>
      <c r="Q205" s="160" t="e">
        <f t="shared" si="14"/>
        <v>#N/A</v>
      </c>
      <c r="R205" s="257"/>
      <c r="S205" s="156"/>
      <c r="T205" s="239"/>
      <c r="U205" s="7"/>
    </row>
    <row r="206" spans="1:21" s="51" customFormat="1" ht="34.5" customHeight="1" x14ac:dyDescent="0.25">
      <c r="A206" s="233"/>
      <c r="B206" s="184"/>
      <c r="C206" s="30" t="s">
        <v>270</v>
      </c>
      <c r="D206" s="68" t="s">
        <v>226</v>
      </c>
      <c r="E206" s="252" t="e">
        <v>#N/A</v>
      </c>
      <c r="F206" s="179"/>
      <c r="G206" s="235"/>
      <c r="H206" s="179"/>
      <c r="I206" s="190"/>
      <c r="J206" s="220" t="e">
        <f t="shared" si="13"/>
        <v>#N/A</v>
      </c>
      <c r="K206" s="217"/>
      <c r="L206" s="194"/>
      <c r="M206" s="157"/>
      <c r="N206" s="158"/>
      <c r="O206" s="164"/>
      <c r="P206" s="159"/>
      <c r="Q206" s="160" t="e">
        <f t="shared" si="14"/>
        <v>#N/A</v>
      </c>
      <c r="R206" s="258"/>
      <c r="S206" s="156"/>
      <c r="T206" s="239"/>
      <c r="U206" s="7"/>
    </row>
    <row r="207" spans="1:21" s="9" customFormat="1" ht="34.5" customHeight="1" x14ac:dyDescent="0.25">
      <c r="A207" s="57">
        <v>128</v>
      </c>
      <c r="B207" s="88" t="s">
        <v>185</v>
      </c>
      <c r="C207" s="34" t="s">
        <v>248</v>
      </c>
      <c r="D207" s="67" t="s">
        <v>207</v>
      </c>
      <c r="E207" s="63">
        <v>36</v>
      </c>
      <c r="F207" s="95" t="s">
        <v>559</v>
      </c>
      <c r="G207" s="64">
        <v>1000</v>
      </c>
      <c r="H207" s="95" t="s">
        <v>722</v>
      </c>
      <c r="I207" s="79">
        <v>1000</v>
      </c>
      <c r="J207" s="54">
        <f t="shared" si="13"/>
        <v>36</v>
      </c>
      <c r="K207" s="81">
        <v>70.31</v>
      </c>
      <c r="L207" s="42">
        <f t="shared" si="15"/>
        <v>2531.16</v>
      </c>
      <c r="M207" s="106" t="s">
        <v>968</v>
      </c>
      <c r="N207" s="107">
        <v>1000</v>
      </c>
      <c r="O207" s="127" t="s">
        <v>248</v>
      </c>
      <c r="P207" s="108">
        <v>1000</v>
      </c>
      <c r="Q207" s="133">
        <f t="shared" si="14"/>
        <v>36</v>
      </c>
      <c r="R207" s="134">
        <v>184.6</v>
      </c>
      <c r="S207" s="135">
        <f>Q207*R207</f>
        <v>6645.5999999999995</v>
      </c>
      <c r="T207" s="65"/>
      <c r="U207" s="7"/>
    </row>
    <row r="208" spans="1:21" s="51" customFormat="1" ht="34.5" customHeight="1" x14ac:dyDescent="0.25">
      <c r="A208" s="52">
        <v>129</v>
      </c>
      <c r="B208" s="87" t="s">
        <v>186</v>
      </c>
      <c r="C208" s="30" t="s">
        <v>249</v>
      </c>
      <c r="D208" s="68" t="s">
        <v>207</v>
      </c>
      <c r="E208" s="66">
        <v>34</v>
      </c>
      <c r="F208" s="93" t="s">
        <v>560</v>
      </c>
      <c r="G208" s="58">
        <v>1000</v>
      </c>
      <c r="H208" s="93" t="s">
        <v>723</v>
      </c>
      <c r="I208" s="80">
        <v>1000</v>
      </c>
      <c r="J208" s="55">
        <f t="shared" si="13"/>
        <v>34</v>
      </c>
      <c r="K208" s="78">
        <v>70.31</v>
      </c>
      <c r="L208" s="20">
        <f t="shared" si="15"/>
        <v>2390.54</v>
      </c>
      <c r="M208" s="101" t="s">
        <v>969</v>
      </c>
      <c r="N208" s="102">
        <v>1000</v>
      </c>
      <c r="O208" s="136" t="s">
        <v>249</v>
      </c>
      <c r="P208" s="103">
        <v>1000</v>
      </c>
      <c r="Q208" s="130">
        <f t="shared" si="14"/>
        <v>34</v>
      </c>
      <c r="R208" s="131">
        <v>191.69</v>
      </c>
      <c r="S208" s="132">
        <f>Q208*R208</f>
        <v>6517.46</v>
      </c>
      <c r="T208" s="56"/>
      <c r="U208" s="7"/>
    </row>
    <row r="209" spans="1:21" s="9" customFormat="1" ht="34.5" customHeight="1" x14ac:dyDescent="0.25">
      <c r="A209" s="57">
        <v>130</v>
      </c>
      <c r="B209" s="88" t="s">
        <v>187</v>
      </c>
      <c r="C209" s="34" t="s">
        <v>250</v>
      </c>
      <c r="D209" s="67" t="s">
        <v>207</v>
      </c>
      <c r="E209" s="63">
        <v>26</v>
      </c>
      <c r="F209" s="95" t="s">
        <v>561</v>
      </c>
      <c r="G209" s="64">
        <v>1000</v>
      </c>
      <c r="H209" s="95" t="s">
        <v>724</v>
      </c>
      <c r="I209" s="79">
        <v>1000</v>
      </c>
      <c r="J209" s="54">
        <f t="shared" si="13"/>
        <v>26</v>
      </c>
      <c r="K209" s="81">
        <v>62.5</v>
      </c>
      <c r="L209" s="42">
        <f t="shared" si="15"/>
        <v>1625</v>
      </c>
      <c r="M209" s="106" t="s">
        <v>970</v>
      </c>
      <c r="N209" s="107">
        <v>1000</v>
      </c>
      <c r="O209" s="127" t="s">
        <v>250</v>
      </c>
      <c r="P209" s="108">
        <v>1000</v>
      </c>
      <c r="Q209" s="133">
        <f t="shared" si="14"/>
        <v>26</v>
      </c>
      <c r="R209" s="134">
        <v>184.6</v>
      </c>
      <c r="S209" s="135">
        <f>Q209*R209</f>
        <v>4799.5999999999995</v>
      </c>
      <c r="T209" s="65"/>
      <c r="U209" s="7"/>
    </row>
    <row r="210" spans="1:21" s="51" customFormat="1" ht="34.5" customHeight="1" x14ac:dyDescent="0.25">
      <c r="A210" s="52">
        <v>131</v>
      </c>
      <c r="B210" s="87" t="s">
        <v>204</v>
      </c>
      <c r="C210" s="30" t="s">
        <v>205</v>
      </c>
      <c r="D210" s="68" t="s">
        <v>213</v>
      </c>
      <c r="E210" s="66">
        <v>586</v>
      </c>
      <c r="F210" s="93" t="s">
        <v>562</v>
      </c>
      <c r="G210" s="58">
        <v>500</v>
      </c>
      <c r="H210" s="93" t="s">
        <v>725</v>
      </c>
      <c r="I210" s="80">
        <v>500</v>
      </c>
      <c r="J210" s="55">
        <f t="shared" si="13"/>
        <v>586</v>
      </c>
      <c r="K210" s="78">
        <v>55.74</v>
      </c>
      <c r="L210" s="20">
        <f t="shared" si="15"/>
        <v>32663.64</v>
      </c>
      <c r="M210" s="101" t="s">
        <v>971</v>
      </c>
      <c r="N210" s="102">
        <v>500</v>
      </c>
      <c r="O210" s="111" t="s">
        <v>972</v>
      </c>
      <c r="P210" s="103">
        <v>500</v>
      </c>
      <c r="Q210" s="130">
        <f t="shared" si="14"/>
        <v>586</v>
      </c>
      <c r="R210" s="131">
        <v>30.98</v>
      </c>
      <c r="S210" s="132">
        <f t="shared" ref="S210:S220" si="16">Q210*R210</f>
        <v>18154.28</v>
      </c>
      <c r="T210" s="56"/>
      <c r="U210" s="7"/>
    </row>
    <row r="211" spans="1:21" s="9" customFormat="1" ht="34.5" customHeight="1" x14ac:dyDescent="0.25">
      <c r="A211" s="57">
        <v>132</v>
      </c>
      <c r="B211" s="88" t="s">
        <v>188</v>
      </c>
      <c r="C211" s="34" t="s">
        <v>189</v>
      </c>
      <c r="D211" s="67" t="s">
        <v>207</v>
      </c>
      <c r="E211" s="63">
        <v>506</v>
      </c>
      <c r="F211" s="95" t="s">
        <v>563</v>
      </c>
      <c r="G211" s="64">
        <v>1000</v>
      </c>
      <c r="H211" s="95" t="s">
        <v>726</v>
      </c>
      <c r="I211" s="79">
        <v>1000</v>
      </c>
      <c r="J211" s="54">
        <f t="shared" si="13"/>
        <v>506</v>
      </c>
      <c r="K211" s="81">
        <v>46.58</v>
      </c>
      <c r="L211" s="42">
        <f t="shared" si="15"/>
        <v>23569.48</v>
      </c>
      <c r="M211" s="106" t="s">
        <v>973</v>
      </c>
      <c r="N211" s="107">
        <v>1000</v>
      </c>
      <c r="O211" s="137" t="s">
        <v>189</v>
      </c>
      <c r="P211" s="108">
        <v>1000</v>
      </c>
      <c r="Q211" s="133">
        <f t="shared" si="14"/>
        <v>506</v>
      </c>
      <c r="R211" s="134">
        <v>30.98</v>
      </c>
      <c r="S211" s="135">
        <f t="shared" si="16"/>
        <v>15675.880000000001</v>
      </c>
      <c r="T211" s="65"/>
      <c r="U211" s="7"/>
    </row>
    <row r="212" spans="1:21" s="51" customFormat="1" ht="34.5" customHeight="1" x14ac:dyDescent="0.25">
      <c r="A212" s="52">
        <v>133</v>
      </c>
      <c r="B212" s="87" t="s">
        <v>190</v>
      </c>
      <c r="C212" s="30" t="s">
        <v>191</v>
      </c>
      <c r="D212" s="68" t="s">
        <v>207</v>
      </c>
      <c r="E212" s="66">
        <v>990</v>
      </c>
      <c r="F212" s="93" t="s">
        <v>564</v>
      </c>
      <c r="G212" s="58">
        <v>1000</v>
      </c>
      <c r="H212" s="93" t="s">
        <v>727</v>
      </c>
      <c r="I212" s="80">
        <v>1000</v>
      </c>
      <c r="J212" s="55">
        <f t="shared" si="13"/>
        <v>990</v>
      </c>
      <c r="K212" s="78">
        <v>56.25</v>
      </c>
      <c r="L212" s="20">
        <f t="shared" si="15"/>
        <v>55687.5</v>
      </c>
      <c r="M212" s="101" t="s">
        <v>974</v>
      </c>
      <c r="N212" s="102">
        <v>1000</v>
      </c>
      <c r="O212" s="126" t="s">
        <v>191</v>
      </c>
      <c r="P212" s="103">
        <v>1000</v>
      </c>
      <c r="Q212" s="130">
        <f t="shared" si="14"/>
        <v>990</v>
      </c>
      <c r="R212" s="131">
        <v>34.97</v>
      </c>
      <c r="S212" s="132">
        <f t="shared" si="16"/>
        <v>34620.299999999996</v>
      </c>
      <c r="T212" s="56"/>
      <c r="U212" s="7"/>
    </row>
    <row r="213" spans="1:21" s="9" customFormat="1" ht="34.5" customHeight="1" x14ac:dyDescent="0.25">
      <c r="A213" s="57">
        <v>134</v>
      </c>
      <c r="B213" s="88" t="s">
        <v>192</v>
      </c>
      <c r="C213" s="34" t="s">
        <v>193</v>
      </c>
      <c r="D213" s="67" t="s">
        <v>213</v>
      </c>
      <c r="E213" s="63">
        <v>1720</v>
      </c>
      <c r="F213" s="95" t="s">
        <v>565</v>
      </c>
      <c r="G213" s="64">
        <v>500</v>
      </c>
      <c r="H213" s="95" t="s">
        <v>728</v>
      </c>
      <c r="I213" s="79">
        <v>500</v>
      </c>
      <c r="J213" s="54">
        <f t="shared" si="13"/>
        <v>1720</v>
      </c>
      <c r="K213" s="81">
        <v>41.51</v>
      </c>
      <c r="L213" s="42">
        <f t="shared" si="15"/>
        <v>71397.2</v>
      </c>
      <c r="M213" s="106" t="s">
        <v>975</v>
      </c>
      <c r="N213" s="107">
        <v>500</v>
      </c>
      <c r="O213" s="137" t="s">
        <v>193</v>
      </c>
      <c r="P213" s="108">
        <v>500</v>
      </c>
      <c r="Q213" s="133">
        <f t="shared" si="14"/>
        <v>1720</v>
      </c>
      <c r="R213" s="134">
        <v>27.92</v>
      </c>
      <c r="S213" s="135">
        <f t="shared" si="16"/>
        <v>48022.400000000001</v>
      </c>
      <c r="T213" s="65"/>
      <c r="U213" s="7"/>
    </row>
    <row r="214" spans="1:21" s="51" customFormat="1" ht="34.5" customHeight="1" x14ac:dyDescent="0.25">
      <c r="A214" s="52">
        <v>135</v>
      </c>
      <c r="B214" s="87" t="s">
        <v>194</v>
      </c>
      <c r="C214" s="30" t="s">
        <v>195</v>
      </c>
      <c r="D214" s="68" t="s">
        <v>207</v>
      </c>
      <c r="E214" s="66">
        <v>322</v>
      </c>
      <c r="F214" s="93" t="s">
        <v>566</v>
      </c>
      <c r="G214" s="58">
        <v>1000</v>
      </c>
      <c r="H214" s="93" t="s">
        <v>729</v>
      </c>
      <c r="I214" s="80">
        <v>1000</v>
      </c>
      <c r="J214" s="55">
        <f t="shared" si="13"/>
        <v>322</v>
      </c>
      <c r="K214" s="78">
        <v>21.43</v>
      </c>
      <c r="L214" s="20">
        <f t="shared" si="15"/>
        <v>6900.46</v>
      </c>
      <c r="M214" s="101" t="s">
        <v>976</v>
      </c>
      <c r="N214" s="102">
        <v>1000</v>
      </c>
      <c r="O214" s="126" t="s">
        <v>195</v>
      </c>
      <c r="P214" s="103">
        <v>1000</v>
      </c>
      <c r="Q214" s="130">
        <f t="shared" si="14"/>
        <v>322</v>
      </c>
      <c r="R214" s="131">
        <v>20.98</v>
      </c>
      <c r="S214" s="132">
        <f t="shared" si="16"/>
        <v>6755.56</v>
      </c>
      <c r="T214" s="56"/>
      <c r="U214" s="7"/>
    </row>
    <row r="215" spans="1:21" s="9" customFormat="1" ht="34.5" customHeight="1" x14ac:dyDescent="0.25">
      <c r="A215" s="57">
        <v>136</v>
      </c>
      <c r="B215" s="88" t="s">
        <v>196</v>
      </c>
      <c r="C215" s="34" t="s">
        <v>197</v>
      </c>
      <c r="D215" s="67" t="s">
        <v>213</v>
      </c>
      <c r="E215" s="63">
        <v>814</v>
      </c>
      <c r="F215" s="95" t="s">
        <v>567</v>
      </c>
      <c r="G215" s="64">
        <v>500</v>
      </c>
      <c r="H215" s="95" t="s">
        <v>567</v>
      </c>
      <c r="I215" s="79">
        <v>500</v>
      </c>
      <c r="J215" s="54">
        <f t="shared" si="13"/>
        <v>814</v>
      </c>
      <c r="K215" s="81">
        <v>55.68</v>
      </c>
      <c r="L215" s="42">
        <f t="shared" si="15"/>
        <v>45323.519999999997</v>
      </c>
      <c r="M215" s="106" t="s">
        <v>977</v>
      </c>
      <c r="N215" s="107">
        <v>500</v>
      </c>
      <c r="O215" s="137" t="s">
        <v>978</v>
      </c>
      <c r="P215" s="108">
        <v>500</v>
      </c>
      <c r="Q215" s="133">
        <f t="shared" si="14"/>
        <v>814</v>
      </c>
      <c r="R215" s="134">
        <v>35.950000000000003</v>
      </c>
      <c r="S215" s="135">
        <f t="shared" si="16"/>
        <v>29263.300000000003</v>
      </c>
      <c r="T215" s="65"/>
      <c r="U215" s="7"/>
    </row>
    <row r="216" spans="1:21" s="51" customFormat="1" ht="34.5" customHeight="1" x14ac:dyDescent="0.25">
      <c r="A216" s="52">
        <v>137</v>
      </c>
      <c r="B216" s="29" t="s">
        <v>365</v>
      </c>
      <c r="C216" s="30" t="s">
        <v>13</v>
      </c>
      <c r="D216" s="68" t="s">
        <v>226</v>
      </c>
      <c r="E216" s="66">
        <v>168</v>
      </c>
      <c r="F216" s="93" t="s">
        <v>568</v>
      </c>
      <c r="G216" s="58">
        <v>250</v>
      </c>
      <c r="H216" s="93" t="s">
        <v>730</v>
      </c>
      <c r="I216" s="80">
        <v>250</v>
      </c>
      <c r="J216" s="55">
        <f t="shared" si="13"/>
        <v>168</v>
      </c>
      <c r="K216" s="78">
        <v>81.7</v>
      </c>
      <c r="L216" s="20">
        <f t="shared" si="15"/>
        <v>13725.6</v>
      </c>
      <c r="M216" s="101" t="s">
        <v>979</v>
      </c>
      <c r="N216" s="102">
        <v>250</v>
      </c>
      <c r="O216" s="113" t="s">
        <v>980</v>
      </c>
      <c r="P216" s="103">
        <v>250</v>
      </c>
      <c r="Q216" s="130">
        <f t="shared" si="14"/>
        <v>168</v>
      </c>
      <c r="R216" s="131">
        <v>87.96</v>
      </c>
      <c r="S216" s="132">
        <f t="shared" si="16"/>
        <v>14777.279999999999</v>
      </c>
      <c r="T216" s="56"/>
      <c r="U216" s="7"/>
    </row>
    <row r="217" spans="1:21" s="9" customFormat="1" ht="34.5" customHeight="1" x14ac:dyDescent="0.25">
      <c r="A217" s="57">
        <v>138</v>
      </c>
      <c r="B217" s="74" t="s">
        <v>380</v>
      </c>
      <c r="C217" s="34" t="s">
        <v>13</v>
      </c>
      <c r="D217" s="67" t="s">
        <v>222</v>
      </c>
      <c r="E217" s="63">
        <v>202</v>
      </c>
      <c r="F217" s="95" t="s">
        <v>569</v>
      </c>
      <c r="G217" s="64">
        <v>2000</v>
      </c>
      <c r="H217" s="95" t="s">
        <v>731</v>
      </c>
      <c r="I217" s="79">
        <v>2000</v>
      </c>
      <c r="J217" s="54">
        <f t="shared" si="13"/>
        <v>202</v>
      </c>
      <c r="K217" s="81">
        <v>4.22</v>
      </c>
      <c r="L217" s="42">
        <f t="shared" si="15"/>
        <v>852.43999999999994</v>
      </c>
      <c r="M217" s="106" t="s">
        <v>981</v>
      </c>
      <c r="N217" s="107">
        <v>2000</v>
      </c>
      <c r="O217" s="113" t="s">
        <v>982</v>
      </c>
      <c r="P217" s="108">
        <v>2000</v>
      </c>
      <c r="Q217" s="133">
        <f t="shared" si="14"/>
        <v>202</v>
      </c>
      <c r="R217" s="134">
        <v>7.09</v>
      </c>
      <c r="S217" s="135">
        <f t="shared" si="16"/>
        <v>1432.18</v>
      </c>
      <c r="T217" s="65"/>
      <c r="U217" s="7"/>
    </row>
    <row r="218" spans="1:21" s="51" customFormat="1" ht="34.5" customHeight="1" x14ac:dyDescent="0.25">
      <c r="A218" s="52">
        <v>139</v>
      </c>
      <c r="B218" s="87" t="s">
        <v>329</v>
      </c>
      <c r="C218" s="30" t="s">
        <v>13</v>
      </c>
      <c r="D218" s="19" t="s">
        <v>207</v>
      </c>
      <c r="E218" s="66">
        <v>603</v>
      </c>
      <c r="F218" s="93" t="s">
        <v>570</v>
      </c>
      <c r="G218" s="58">
        <v>1000</v>
      </c>
      <c r="H218" s="93" t="s">
        <v>732</v>
      </c>
      <c r="I218" s="80">
        <v>1000</v>
      </c>
      <c r="J218" s="55">
        <f t="shared" si="13"/>
        <v>603</v>
      </c>
      <c r="K218" s="78">
        <v>21.77</v>
      </c>
      <c r="L218" s="20">
        <f t="shared" si="15"/>
        <v>13127.31</v>
      </c>
      <c r="M218" s="101" t="s">
        <v>983</v>
      </c>
      <c r="N218" s="102">
        <v>1000</v>
      </c>
      <c r="O218" s="111" t="s">
        <v>984</v>
      </c>
      <c r="P218" s="103">
        <v>1000</v>
      </c>
      <c r="Q218" s="130">
        <f t="shared" si="14"/>
        <v>603</v>
      </c>
      <c r="R218" s="131">
        <v>20.62</v>
      </c>
      <c r="S218" s="132">
        <f t="shared" si="16"/>
        <v>12433.86</v>
      </c>
      <c r="T218" s="56"/>
      <c r="U218" s="7"/>
    </row>
    <row r="219" spans="1:21" s="9" customFormat="1" ht="34.5" customHeight="1" x14ac:dyDescent="0.25">
      <c r="A219" s="57">
        <v>140</v>
      </c>
      <c r="B219" s="88" t="s">
        <v>198</v>
      </c>
      <c r="C219" s="34" t="s">
        <v>13</v>
      </c>
      <c r="D219" s="50" t="s">
        <v>207</v>
      </c>
      <c r="E219" s="63">
        <v>151</v>
      </c>
      <c r="F219" s="95" t="s">
        <v>571</v>
      </c>
      <c r="G219" s="64">
        <v>1000</v>
      </c>
      <c r="H219" s="95" t="s">
        <v>733</v>
      </c>
      <c r="I219" s="79">
        <v>1000</v>
      </c>
      <c r="J219" s="54">
        <f t="shared" si="13"/>
        <v>151</v>
      </c>
      <c r="K219" s="81">
        <v>4.9800000000000004</v>
      </c>
      <c r="L219" s="42">
        <f t="shared" si="15"/>
        <v>751.98</v>
      </c>
      <c r="M219" s="106" t="s">
        <v>985</v>
      </c>
      <c r="N219" s="107">
        <v>1000</v>
      </c>
      <c r="O219" s="113" t="s">
        <v>986</v>
      </c>
      <c r="P219" s="108">
        <v>1000</v>
      </c>
      <c r="Q219" s="133">
        <f t="shared" si="14"/>
        <v>151</v>
      </c>
      <c r="R219" s="134">
        <v>48.21</v>
      </c>
      <c r="S219" s="135">
        <f t="shared" si="16"/>
        <v>7279.71</v>
      </c>
      <c r="T219" s="65"/>
      <c r="U219" s="7"/>
    </row>
    <row r="220" spans="1:21" s="51" customFormat="1" ht="34.5" customHeight="1" x14ac:dyDescent="0.25">
      <c r="A220" s="233">
        <v>141</v>
      </c>
      <c r="B220" s="184" t="s">
        <v>328</v>
      </c>
      <c r="C220" s="30" t="s">
        <v>199</v>
      </c>
      <c r="D220" s="68" t="s">
        <v>312</v>
      </c>
      <c r="E220" s="252">
        <v>127</v>
      </c>
      <c r="F220" s="179" t="s">
        <v>572</v>
      </c>
      <c r="G220" s="235">
        <v>600</v>
      </c>
      <c r="H220" s="179" t="s">
        <v>734</v>
      </c>
      <c r="I220" s="189">
        <v>600</v>
      </c>
      <c r="J220" s="220">
        <f t="shared" si="13"/>
        <v>127</v>
      </c>
      <c r="K220" s="217">
        <v>3.44</v>
      </c>
      <c r="L220" s="193">
        <f t="shared" si="15"/>
        <v>436.88</v>
      </c>
      <c r="M220" s="157" t="s">
        <v>987</v>
      </c>
      <c r="N220" s="158">
        <v>600</v>
      </c>
      <c r="O220" s="157" t="s">
        <v>988</v>
      </c>
      <c r="P220" s="159">
        <v>600</v>
      </c>
      <c r="Q220" s="160">
        <f t="shared" si="14"/>
        <v>127</v>
      </c>
      <c r="R220" s="161">
        <v>50.05</v>
      </c>
      <c r="S220" s="156">
        <f t="shared" si="16"/>
        <v>6356.3499999999995</v>
      </c>
      <c r="T220" s="239"/>
      <c r="U220" s="7"/>
    </row>
    <row r="221" spans="1:21" s="51" customFormat="1" ht="34.5" customHeight="1" x14ac:dyDescent="0.25">
      <c r="A221" s="233"/>
      <c r="B221" s="184"/>
      <c r="C221" s="30" t="s">
        <v>334</v>
      </c>
      <c r="D221" s="68" t="s">
        <v>312</v>
      </c>
      <c r="E221" s="252" t="e">
        <v>#N/A</v>
      </c>
      <c r="F221" s="179"/>
      <c r="G221" s="235"/>
      <c r="H221" s="179"/>
      <c r="I221" s="253"/>
      <c r="J221" s="220" t="e">
        <f t="shared" si="13"/>
        <v>#N/A</v>
      </c>
      <c r="K221" s="217"/>
      <c r="L221" s="250"/>
      <c r="M221" s="157"/>
      <c r="N221" s="158"/>
      <c r="O221" s="157"/>
      <c r="P221" s="159"/>
      <c r="Q221" s="160" t="e">
        <f t="shared" si="14"/>
        <v>#N/A</v>
      </c>
      <c r="R221" s="161"/>
      <c r="S221" s="156"/>
      <c r="T221" s="239"/>
      <c r="U221" s="7"/>
    </row>
    <row r="222" spans="1:21" s="51" customFormat="1" ht="34.5" customHeight="1" x14ac:dyDescent="0.25">
      <c r="A222" s="233"/>
      <c r="B222" s="184"/>
      <c r="C222" s="30" t="s">
        <v>313</v>
      </c>
      <c r="D222" s="68" t="s">
        <v>312</v>
      </c>
      <c r="E222" s="252" t="e">
        <v>#N/A</v>
      </c>
      <c r="F222" s="179"/>
      <c r="G222" s="235"/>
      <c r="H222" s="179"/>
      <c r="I222" s="190"/>
      <c r="J222" s="220" t="e">
        <f t="shared" si="13"/>
        <v>#N/A</v>
      </c>
      <c r="K222" s="217"/>
      <c r="L222" s="194"/>
      <c r="M222" s="157"/>
      <c r="N222" s="158"/>
      <c r="O222" s="157"/>
      <c r="P222" s="159"/>
      <c r="Q222" s="160" t="e">
        <f t="shared" si="14"/>
        <v>#N/A</v>
      </c>
      <c r="R222" s="161"/>
      <c r="S222" s="156"/>
      <c r="T222" s="239"/>
      <c r="U222" s="7"/>
    </row>
    <row r="223" spans="1:21" s="9" customFormat="1" ht="34.5" customHeight="1" x14ac:dyDescent="0.25">
      <c r="A223" s="57">
        <v>142</v>
      </c>
      <c r="B223" s="88" t="s">
        <v>200</v>
      </c>
      <c r="C223" s="34" t="s">
        <v>201</v>
      </c>
      <c r="D223" s="67" t="s">
        <v>387</v>
      </c>
      <c r="E223" s="63">
        <v>30</v>
      </c>
      <c r="F223" s="95" t="s">
        <v>573</v>
      </c>
      <c r="G223" s="64">
        <v>360</v>
      </c>
      <c r="H223" s="95" t="s">
        <v>735</v>
      </c>
      <c r="I223" s="79">
        <v>360</v>
      </c>
      <c r="J223" s="54">
        <f t="shared" si="13"/>
        <v>30</v>
      </c>
      <c r="K223" s="81">
        <v>58.96</v>
      </c>
      <c r="L223" s="42">
        <f t="shared" si="15"/>
        <v>1768.8</v>
      </c>
      <c r="M223" s="106" t="s">
        <v>989</v>
      </c>
      <c r="N223" s="107">
        <v>360</v>
      </c>
      <c r="O223" s="137" t="s">
        <v>201</v>
      </c>
      <c r="P223" s="108">
        <v>360</v>
      </c>
      <c r="Q223" s="133">
        <f t="shared" si="14"/>
        <v>30</v>
      </c>
      <c r="R223" s="134">
        <v>60.86</v>
      </c>
      <c r="S223" s="135">
        <f>Q223*R223</f>
        <v>1825.8</v>
      </c>
      <c r="T223" s="65"/>
      <c r="U223" s="7"/>
    </row>
    <row r="224" spans="1:21" s="9" customFormat="1" ht="34.5" customHeight="1" x14ac:dyDescent="0.25">
      <c r="A224" s="243" t="s">
        <v>203</v>
      </c>
      <c r="B224" s="243"/>
      <c r="C224" s="243"/>
      <c r="D224" s="243"/>
      <c r="E224" s="243"/>
      <c r="F224" s="243"/>
      <c r="G224" s="243"/>
      <c r="H224" s="243"/>
      <c r="I224" s="243"/>
      <c r="J224" s="243"/>
      <c r="K224" s="69"/>
      <c r="L224" s="17">
        <f>SUM(L4:L223)</f>
        <v>4396835.1399999997</v>
      </c>
      <c r="M224" s="151"/>
      <c r="N224" s="17"/>
      <c r="O224" s="151"/>
      <c r="P224" s="17"/>
      <c r="Q224" s="17"/>
      <c r="R224" s="153"/>
      <c r="S224" s="144">
        <f>SUM(S4:S223)</f>
        <v>4381830.5519999992</v>
      </c>
      <c r="T224" s="12"/>
      <c r="U224" s="7"/>
    </row>
  </sheetData>
  <sortState xmlns:xlrd2="http://schemas.microsoft.com/office/spreadsheetml/2017/richdata2" ref="A5:L195">
    <sortCondition ref="A5:A195"/>
  </sortState>
  <mergeCells count="663">
    <mergeCell ref="E44:E45"/>
    <mergeCell ref="E41:E42"/>
    <mergeCell ref="E35:E37"/>
    <mergeCell ref="E18:E19"/>
    <mergeCell ref="E16:E17"/>
    <mergeCell ref="E7:E8"/>
    <mergeCell ref="E220:E222"/>
    <mergeCell ref="E204:E206"/>
    <mergeCell ref="E202:E203"/>
    <mergeCell ref="E200:E201"/>
    <mergeCell ref="E197:E199"/>
    <mergeCell ref="E195:E196"/>
    <mergeCell ref="E191:E194"/>
    <mergeCell ref="E189:E190"/>
    <mergeCell ref="E185:E188"/>
    <mergeCell ref="E180:E181"/>
    <mergeCell ref="E177:E179"/>
    <mergeCell ref="E171:E172"/>
    <mergeCell ref="E169:E170"/>
    <mergeCell ref="E164:E165"/>
    <mergeCell ref="E162:E163"/>
    <mergeCell ref="E153:E155"/>
    <mergeCell ref="E149:E151"/>
    <mergeCell ref="F134:F136"/>
    <mergeCell ref="G134:G136"/>
    <mergeCell ref="H134:H136"/>
    <mergeCell ref="I134:I136"/>
    <mergeCell ref="I138:I140"/>
    <mergeCell ref="B101:B103"/>
    <mergeCell ref="E138:E140"/>
    <mergeCell ref="E134:E136"/>
    <mergeCell ref="E131:E133"/>
    <mergeCell ref="E128:E130"/>
    <mergeCell ref="F104:F106"/>
    <mergeCell ref="G104:G106"/>
    <mergeCell ref="E101:E103"/>
    <mergeCell ref="B177:B179"/>
    <mergeCell ref="F164:F165"/>
    <mergeCell ref="G164:G165"/>
    <mergeCell ref="H164:H165"/>
    <mergeCell ref="G171:G172"/>
    <mergeCell ref="H171:H172"/>
    <mergeCell ref="J164:J165"/>
    <mergeCell ref="B171:B172"/>
    <mergeCell ref="D171:D172"/>
    <mergeCell ref="K104:K106"/>
    <mergeCell ref="K107:K109"/>
    <mergeCell ref="L162:L163"/>
    <mergeCell ref="L44:L45"/>
    <mergeCell ref="L7:L8"/>
    <mergeCell ref="G44:G45"/>
    <mergeCell ref="H44:H45"/>
    <mergeCell ref="I44:I45"/>
    <mergeCell ref="J44:J45"/>
    <mergeCell ref="J138:J140"/>
    <mergeCell ref="K134:K136"/>
    <mergeCell ref="K138:K140"/>
    <mergeCell ref="J134:J136"/>
    <mergeCell ref="J128:J130"/>
    <mergeCell ref="K7:K8"/>
    <mergeCell ref="K9:K10"/>
    <mergeCell ref="K11:K12"/>
    <mergeCell ref="K13:K14"/>
    <mergeCell ref="K16:K17"/>
    <mergeCell ref="K18:K19"/>
    <mergeCell ref="K35:K37"/>
    <mergeCell ref="K41:K42"/>
    <mergeCell ref="K44:K45"/>
    <mergeCell ref="E13:E14"/>
    <mergeCell ref="E11:E12"/>
    <mergeCell ref="E9:E10"/>
    <mergeCell ref="K110:K112"/>
    <mergeCell ref="K124:K125"/>
    <mergeCell ref="K128:K130"/>
    <mergeCell ref="K131:K133"/>
    <mergeCell ref="K220:K222"/>
    <mergeCell ref="A202:A203"/>
    <mergeCell ref="J202:J203"/>
    <mergeCell ref="G204:G206"/>
    <mergeCell ref="A162:A163"/>
    <mergeCell ref="B162:B163"/>
    <mergeCell ref="D162:D163"/>
    <mergeCell ref="F162:F163"/>
    <mergeCell ref="G162:G163"/>
    <mergeCell ref="H162:H163"/>
    <mergeCell ref="I162:I163"/>
    <mergeCell ref="B202:B203"/>
    <mergeCell ref="F202:F203"/>
    <mergeCell ref="G202:G203"/>
    <mergeCell ref="H202:H203"/>
    <mergeCell ref="I202:I203"/>
    <mergeCell ref="F171:F172"/>
    <mergeCell ref="A189:A190"/>
    <mergeCell ref="B189:B190"/>
    <mergeCell ref="F177:F179"/>
    <mergeCell ref="A177:A179"/>
    <mergeCell ref="J162:J163"/>
    <mergeCell ref="L202:L203"/>
    <mergeCell ref="T202:T203"/>
    <mergeCell ref="K197:K199"/>
    <mergeCell ref="K200:K201"/>
    <mergeCell ref="K202:K203"/>
    <mergeCell ref="F197:F199"/>
    <mergeCell ref="T189:T190"/>
    <mergeCell ref="F189:F190"/>
    <mergeCell ref="G189:G190"/>
    <mergeCell ref="I164:I165"/>
    <mergeCell ref="I169:I170"/>
    <mergeCell ref="G169:G170"/>
    <mergeCell ref="H169:H170"/>
    <mergeCell ref="I171:I172"/>
    <mergeCell ref="F169:F170"/>
    <mergeCell ref="T177:T179"/>
    <mergeCell ref="G177:G179"/>
    <mergeCell ref="H177:H179"/>
    <mergeCell ref="I177:I179"/>
    <mergeCell ref="T204:T206"/>
    <mergeCell ref="A220:A222"/>
    <mergeCell ref="B220:B222"/>
    <mergeCell ref="F220:F222"/>
    <mergeCell ref="G220:G222"/>
    <mergeCell ref="H220:H222"/>
    <mergeCell ref="I220:I222"/>
    <mergeCell ref="J220:J222"/>
    <mergeCell ref="L220:L222"/>
    <mergeCell ref="T220:T222"/>
    <mergeCell ref="H204:H206"/>
    <mergeCell ref="I204:I206"/>
    <mergeCell ref="J204:J206"/>
    <mergeCell ref="L204:L206"/>
    <mergeCell ref="A204:A206"/>
    <mergeCell ref="B204:B206"/>
    <mergeCell ref="F204:F206"/>
    <mergeCell ref="K204:K206"/>
    <mergeCell ref="M204:M206"/>
    <mergeCell ref="N204:N206"/>
    <mergeCell ref="O204:O206"/>
    <mergeCell ref="P204:P206"/>
    <mergeCell ref="Q204:Q206"/>
    <mergeCell ref="R204:R206"/>
    <mergeCell ref="G180:G181"/>
    <mergeCell ref="H180:H181"/>
    <mergeCell ref="I180:I181"/>
    <mergeCell ref="J180:J181"/>
    <mergeCell ref="L180:L181"/>
    <mergeCell ref="J177:J179"/>
    <mergeCell ref="J169:J170"/>
    <mergeCell ref="L169:L170"/>
    <mergeCell ref="T169:T170"/>
    <mergeCell ref="M169:M170"/>
    <mergeCell ref="N169:N170"/>
    <mergeCell ref="O169:O170"/>
    <mergeCell ref="P169:P170"/>
    <mergeCell ref="Q169:Q170"/>
    <mergeCell ref="R169:R170"/>
    <mergeCell ref="S169:S170"/>
    <mergeCell ref="M171:M172"/>
    <mergeCell ref="N171:N172"/>
    <mergeCell ref="O171:O172"/>
    <mergeCell ref="P171:P172"/>
    <mergeCell ref="Q171:Q172"/>
    <mergeCell ref="R171:R172"/>
    <mergeCell ref="S171:S172"/>
    <mergeCell ref="L177:L179"/>
    <mergeCell ref="J171:J172"/>
    <mergeCell ref="L171:L172"/>
    <mergeCell ref="T171:T172"/>
    <mergeCell ref="E143:E145"/>
    <mergeCell ref="F180:F181"/>
    <mergeCell ref="K180:K181"/>
    <mergeCell ref="K185:K188"/>
    <mergeCell ref="L185:L188"/>
    <mergeCell ref="T185:T188"/>
    <mergeCell ref="L164:L165"/>
    <mergeCell ref="T164:T165"/>
    <mergeCell ref="K162:K163"/>
    <mergeCell ref="K164:K165"/>
    <mergeCell ref="K169:K170"/>
    <mergeCell ref="K171:K172"/>
    <mergeCell ref="K177:K179"/>
    <mergeCell ref="F143:F145"/>
    <mergeCell ref="G143:G145"/>
    <mergeCell ref="H143:H145"/>
    <mergeCell ref="I143:I145"/>
    <mergeCell ref="K149:K151"/>
    <mergeCell ref="J149:J151"/>
    <mergeCell ref="L149:L151"/>
    <mergeCell ref="T180:T181"/>
    <mergeCell ref="D164:D165"/>
    <mergeCell ref="B169:B170"/>
    <mergeCell ref="D169:D170"/>
    <mergeCell ref="L138:L140"/>
    <mergeCell ref="T138:T140"/>
    <mergeCell ref="J153:J155"/>
    <mergeCell ref="L153:L155"/>
    <mergeCell ref="T153:T155"/>
    <mergeCell ref="F153:F155"/>
    <mergeCell ref="G153:G155"/>
    <mergeCell ref="H153:H155"/>
    <mergeCell ref="I153:I155"/>
    <mergeCell ref="K153:K155"/>
    <mergeCell ref="J143:J145"/>
    <mergeCell ref="L143:L145"/>
    <mergeCell ref="T143:T145"/>
    <mergeCell ref="F149:F151"/>
    <mergeCell ref="G149:G151"/>
    <mergeCell ref="H149:H151"/>
    <mergeCell ref="I149:I151"/>
    <mergeCell ref="T162:T163"/>
    <mergeCell ref="K143:K145"/>
    <mergeCell ref="T149:T151"/>
    <mergeCell ref="B128:B130"/>
    <mergeCell ref="B131:B133"/>
    <mergeCell ref="B134:B136"/>
    <mergeCell ref="B138:B140"/>
    <mergeCell ref="B143:B145"/>
    <mergeCell ref="L128:L130"/>
    <mergeCell ref="T128:T130"/>
    <mergeCell ref="F131:F133"/>
    <mergeCell ref="G131:G133"/>
    <mergeCell ref="H131:H133"/>
    <mergeCell ref="I131:I133"/>
    <mergeCell ref="J131:J133"/>
    <mergeCell ref="L131:L133"/>
    <mergeCell ref="T131:T133"/>
    <mergeCell ref="F128:F130"/>
    <mergeCell ref="G128:G130"/>
    <mergeCell ref="H128:H130"/>
    <mergeCell ref="I128:I130"/>
    <mergeCell ref="L134:L136"/>
    <mergeCell ref="T134:T136"/>
    <mergeCell ref="F138:F140"/>
    <mergeCell ref="G138:G140"/>
    <mergeCell ref="H138:H140"/>
    <mergeCell ref="T110:T112"/>
    <mergeCell ref="A124:A125"/>
    <mergeCell ref="B124:B125"/>
    <mergeCell ref="F124:F125"/>
    <mergeCell ref="G124:G125"/>
    <mergeCell ref="H124:H125"/>
    <mergeCell ref="I124:I125"/>
    <mergeCell ref="J124:J125"/>
    <mergeCell ref="L124:L125"/>
    <mergeCell ref="T124:T125"/>
    <mergeCell ref="H110:H112"/>
    <mergeCell ref="I110:I112"/>
    <mergeCell ref="J110:J112"/>
    <mergeCell ref="L110:L112"/>
    <mergeCell ref="A110:A112"/>
    <mergeCell ref="B110:B112"/>
    <mergeCell ref="F110:F112"/>
    <mergeCell ref="G110:G112"/>
    <mergeCell ref="E110:E112"/>
    <mergeCell ref="E124:E125"/>
    <mergeCell ref="M124:M125"/>
    <mergeCell ref="N124:N125"/>
    <mergeCell ref="O124:O125"/>
    <mergeCell ref="P124:P125"/>
    <mergeCell ref="T104:T106"/>
    <mergeCell ref="A107:A109"/>
    <mergeCell ref="B107:B109"/>
    <mergeCell ref="F107:F109"/>
    <mergeCell ref="G107:G109"/>
    <mergeCell ref="H107:H109"/>
    <mergeCell ref="I107:I109"/>
    <mergeCell ref="J107:J109"/>
    <mergeCell ref="L107:L109"/>
    <mergeCell ref="T107:T109"/>
    <mergeCell ref="H104:H106"/>
    <mergeCell ref="I104:I106"/>
    <mergeCell ref="J104:J106"/>
    <mergeCell ref="L104:L106"/>
    <mergeCell ref="A104:A106"/>
    <mergeCell ref="B104:B106"/>
    <mergeCell ref="E107:E109"/>
    <mergeCell ref="E104:E106"/>
    <mergeCell ref="M104:M106"/>
    <mergeCell ref="N104:N106"/>
    <mergeCell ref="O104:O106"/>
    <mergeCell ref="P104:P106"/>
    <mergeCell ref="Q104:Q106"/>
    <mergeCell ref="R104:R106"/>
    <mergeCell ref="T44:T45"/>
    <mergeCell ref="F44:F45"/>
    <mergeCell ref="K101:K103"/>
    <mergeCell ref="F18:F19"/>
    <mergeCell ref="G18:G19"/>
    <mergeCell ref="H18:H19"/>
    <mergeCell ref="I18:I19"/>
    <mergeCell ref="J18:J19"/>
    <mergeCell ref="L35:L37"/>
    <mergeCell ref="L18:L19"/>
    <mergeCell ref="T18:T19"/>
    <mergeCell ref="G41:G42"/>
    <mergeCell ref="H41:H42"/>
    <mergeCell ref="J101:J103"/>
    <mergeCell ref="L101:L103"/>
    <mergeCell ref="T101:T103"/>
    <mergeCell ref="T35:T37"/>
    <mergeCell ref="F101:F103"/>
    <mergeCell ref="G101:G103"/>
    <mergeCell ref="H101:H103"/>
    <mergeCell ref="I101:I103"/>
    <mergeCell ref="S41:S42"/>
    <mergeCell ref="M44:M45"/>
    <mergeCell ref="N44:N45"/>
    <mergeCell ref="T41:T42"/>
    <mergeCell ref="G35:G37"/>
    <mergeCell ref="H35:H37"/>
    <mergeCell ref="I35:I37"/>
    <mergeCell ref="J35:J37"/>
    <mergeCell ref="B35:B37"/>
    <mergeCell ref="I41:I42"/>
    <mergeCell ref="J41:J42"/>
    <mergeCell ref="L41:L42"/>
    <mergeCell ref="F41:F42"/>
    <mergeCell ref="M35:M37"/>
    <mergeCell ref="N35:N37"/>
    <mergeCell ref="O35:O37"/>
    <mergeCell ref="P35:P37"/>
    <mergeCell ref="Q35:Q37"/>
    <mergeCell ref="R35:R37"/>
    <mergeCell ref="S35:S37"/>
    <mergeCell ref="M41:M42"/>
    <mergeCell ref="N41:N42"/>
    <mergeCell ref="O41:O42"/>
    <mergeCell ref="P41:P42"/>
    <mergeCell ref="Q41:Q42"/>
    <mergeCell ref="R41:R42"/>
    <mergeCell ref="A224:J224"/>
    <mergeCell ref="A7:A8"/>
    <mergeCell ref="B7:B8"/>
    <mergeCell ref="D7:D8"/>
    <mergeCell ref="F7:F8"/>
    <mergeCell ref="G7:G8"/>
    <mergeCell ref="H7:H8"/>
    <mergeCell ref="I7:I8"/>
    <mergeCell ref="J7:J8"/>
    <mergeCell ref="B9:B10"/>
    <mergeCell ref="A9:A10"/>
    <mergeCell ref="D9:D10"/>
    <mergeCell ref="F9:F10"/>
    <mergeCell ref="I9:I10"/>
    <mergeCell ref="J9:J10"/>
    <mergeCell ref="J16:J17"/>
    <mergeCell ref="F185:F188"/>
    <mergeCell ref="G185:G188"/>
    <mergeCell ref="H185:H188"/>
    <mergeCell ref="I185:I188"/>
    <mergeCell ref="J185:J188"/>
    <mergeCell ref="A185:A188"/>
    <mergeCell ref="B185:B188"/>
    <mergeCell ref="A101:A103"/>
    <mergeCell ref="T7:T8"/>
    <mergeCell ref="A18:A19"/>
    <mergeCell ref="L9:L10"/>
    <mergeCell ref="T9:T10"/>
    <mergeCell ref="G9:G10"/>
    <mergeCell ref="H9:H10"/>
    <mergeCell ref="A13:A14"/>
    <mergeCell ref="B13:B14"/>
    <mergeCell ref="D13:D14"/>
    <mergeCell ref="F13:F14"/>
    <mergeCell ref="G13:G14"/>
    <mergeCell ref="H13:H14"/>
    <mergeCell ref="B11:B12"/>
    <mergeCell ref="A11:A12"/>
    <mergeCell ref="D11:D12"/>
    <mergeCell ref="F11:F12"/>
    <mergeCell ref="G11:G12"/>
    <mergeCell ref="H11:H12"/>
    <mergeCell ref="L16:L17"/>
    <mergeCell ref="T16:T17"/>
    <mergeCell ref="G16:G17"/>
    <mergeCell ref="H16:H17"/>
    <mergeCell ref="I16:I17"/>
    <mergeCell ref="L11:L12"/>
    <mergeCell ref="T11:T12"/>
    <mergeCell ref="I13:I14"/>
    <mergeCell ref="J13:J14"/>
    <mergeCell ref="I11:I12"/>
    <mergeCell ref="J11:J12"/>
    <mergeCell ref="L13:L14"/>
    <mergeCell ref="T13:T14"/>
    <mergeCell ref="A16:A17"/>
    <mergeCell ref="B16:B17"/>
    <mergeCell ref="D16:D17"/>
    <mergeCell ref="M11:M12"/>
    <mergeCell ref="N11:N12"/>
    <mergeCell ref="O11:O12"/>
    <mergeCell ref="P11:P12"/>
    <mergeCell ref="Q11:Q12"/>
    <mergeCell ref="R11:R12"/>
    <mergeCell ref="S11:S12"/>
    <mergeCell ref="M13:M14"/>
    <mergeCell ref="N13:N14"/>
    <mergeCell ref="O13:O14"/>
    <mergeCell ref="P13:P14"/>
    <mergeCell ref="Q13:Q14"/>
    <mergeCell ref="R13:R14"/>
    <mergeCell ref="S13:S14"/>
    <mergeCell ref="B18:B19"/>
    <mergeCell ref="D18:D19"/>
    <mergeCell ref="A180:A181"/>
    <mergeCell ref="B180:B181"/>
    <mergeCell ref="A35:A37"/>
    <mergeCell ref="D35:D37"/>
    <mergeCell ref="F35:F37"/>
    <mergeCell ref="A41:A42"/>
    <mergeCell ref="A44:A45"/>
    <mergeCell ref="B44:B45"/>
    <mergeCell ref="B149:B151"/>
    <mergeCell ref="B153:B155"/>
    <mergeCell ref="A128:A130"/>
    <mergeCell ref="A131:A133"/>
    <mergeCell ref="A134:A136"/>
    <mergeCell ref="A138:A140"/>
    <mergeCell ref="A143:A145"/>
    <mergeCell ref="A149:A151"/>
    <mergeCell ref="A153:A155"/>
    <mergeCell ref="B41:B42"/>
    <mergeCell ref="A164:A165"/>
    <mergeCell ref="A169:A170"/>
    <mergeCell ref="A171:A172"/>
    <mergeCell ref="B164:B165"/>
    <mergeCell ref="A191:A194"/>
    <mergeCell ref="B191:B194"/>
    <mergeCell ref="G191:G194"/>
    <mergeCell ref="H191:H194"/>
    <mergeCell ref="I191:I194"/>
    <mergeCell ref="J191:J194"/>
    <mergeCell ref="L191:L194"/>
    <mergeCell ref="T191:T194"/>
    <mergeCell ref="K191:K194"/>
    <mergeCell ref="F191:F194"/>
    <mergeCell ref="M191:M194"/>
    <mergeCell ref="N191:N194"/>
    <mergeCell ref="O191:O194"/>
    <mergeCell ref="P191:P194"/>
    <mergeCell ref="Q191:Q194"/>
    <mergeCell ref="R191:R194"/>
    <mergeCell ref="S191:S194"/>
    <mergeCell ref="I195:I196"/>
    <mergeCell ref="J195:J196"/>
    <mergeCell ref="L195:L196"/>
    <mergeCell ref="K189:K190"/>
    <mergeCell ref="K195:K196"/>
    <mergeCell ref="F195:F196"/>
    <mergeCell ref="L189:L190"/>
    <mergeCell ref="H189:H190"/>
    <mergeCell ref="I189:I190"/>
    <mergeCell ref="J189:J190"/>
    <mergeCell ref="A1:T1"/>
    <mergeCell ref="F16:F17"/>
    <mergeCell ref="T200:T201"/>
    <mergeCell ref="A200:A201"/>
    <mergeCell ref="B200:B201"/>
    <mergeCell ref="G200:G201"/>
    <mergeCell ref="H200:H201"/>
    <mergeCell ref="I200:I201"/>
    <mergeCell ref="J200:J201"/>
    <mergeCell ref="L200:L201"/>
    <mergeCell ref="F200:F201"/>
    <mergeCell ref="T195:T196"/>
    <mergeCell ref="B197:B199"/>
    <mergeCell ref="A197:A199"/>
    <mergeCell ref="G197:G199"/>
    <mergeCell ref="H197:H199"/>
    <mergeCell ref="I197:I199"/>
    <mergeCell ref="J197:J199"/>
    <mergeCell ref="L197:L199"/>
    <mergeCell ref="T197:T199"/>
    <mergeCell ref="A195:A196"/>
    <mergeCell ref="B195:B196"/>
    <mergeCell ref="G195:G196"/>
    <mergeCell ref="H195:H196"/>
    <mergeCell ref="M7:M8"/>
    <mergeCell ref="N7:N8"/>
    <mergeCell ref="O7:O8"/>
    <mergeCell ref="P7:P8"/>
    <mergeCell ref="Q7:Q8"/>
    <mergeCell ref="R7:R8"/>
    <mergeCell ref="S7:S8"/>
    <mergeCell ref="M9:M10"/>
    <mergeCell ref="N9:N10"/>
    <mergeCell ref="O9:O10"/>
    <mergeCell ref="P9:P10"/>
    <mergeCell ref="Q9:Q10"/>
    <mergeCell ref="R9:R10"/>
    <mergeCell ref="S9:S10"/>
    <mergeCell ref="M16:M17"/>
    <mergeCell ref="N16:N17"/>
    <mergeCell ref="O16:O17"/>
    <mergeCell ref="P16:P17"/>
    <mergeCell ref="Q16:Q17"/>
    <mergeCell ref="R16:R17"/>
    <mergeCell ref="S16:S17"/>
    <mergeCell ref="M18:M19"/>
    <mergeCell ref="N18:N19"/>
    <mergeCell ref="O18:O19"/>
    <mergeCell ref="P18:P19"/>
    <mergeCell ref="Q18:Q19"/>
    <mergeCell ref="R18:R19"/>
    <mergeCell ref="S18:S19"/>
    <mergeCell ref="O44:O45"/>
    <mergeCell ref="P44:P45"/>
    <mergeCell ref="Q44:Q45"/>
    <mergeCell ref="R44:R45"/>
    <mergeCell ref="S44:S45"/>
    <mergeCell ref="M101:M103"/>
    <mergeCell ref="N101:N103"/>
    <mergeCell ref="O101:O103"/>
    <mergeCell ref="P101:P103"/>
    <mergeCell ref="Q101:Q103"/>
    <mergeCell ref="R101:R103"/>
    <mergeCell ref="S101:S103"/>
    <mergeCell ref="S104:S106"/>
    <mergeCell ref="M107:M109"/>
    <mergeCell ref="N107:N109"/>
    <mergeCell ref="O107:O109"/>
    <mergeCell ref="P107:P109"/>
    <mergeCell ref="Q107:Q109"/>
    <mergeCell ref="R107:R109"/>
    <mergeCell ref="S107:S109"/>
    <mergeCell ref="M110:M112"/>
    <mergeCell ref="N110:N112"/>
    <mergeCell ref="O110:O112"/>
    <mergeCell ref="P110:P112"/>
    <mergeCell ref="Q110:Q112"/>
    <mergeCell ref="R110:R112"/>
    <mergeCell ref="S110:S112"/>
    <mergeCell ref="Q124:Q125"/>
    <mergeCell ref="R124:R125"/>
    <mergeCell ref="S124:S125"/>
    <mergeCell ref="M128:M130"/>
    <mergeCell ref="N128:N130"/>
    <mergeCell ref="O128:O130"/>
    <mergeCell ref="P128:P130"/>
    <mergeCell ref="Q128:Q130"/>
    <mergeCell ref="R128:R130"/>
    <mergeCell ref="S128:S130"/>
    <mergeCell ref="M131:M133"/>
    <mergeCell ref="N131:N133"/>
    <mergeCell ref="O131:O133"/>
    <mergeCell ref="P131:P133"/>
    <mergeCell ref="Q131:Q133"/>
    <mergeCell ref="R131:R133"/>
    <mergeCell ref="S131:S133"/>
    <mergeCell ref="M134:M136"/>
    <mergeCell ref="N134:N136"/>
    <mergeCell ref="O134:O136"/>
    <mergeCell ref="P134:P136"/>
    <mergeCell ref="Q134:Q136"/>
    <mergeCell ref="R134:R136"/>
    <mergeCell ref="S134:S136"/>
    <mergeCell ref="M138:M140"/>
    <mergeCell ref="N138:N140"/>
    <mergeCell ref="O138:O140"/>
    <mergeCell ref="P138:P140"/>
    <mergeCell ref="Q138:Q140"/>
    <mergeCell ref="R138:R140"/>
    <mergeCell ref="S138:S140"/>
    <mergeCell ref="M143:M145"/>
    <mergeCell ref="N143:N145"/>
    <mergeCell ref="O143:O145"/>
    <mergeCell ref="P143:P145"/>
    <mergeCell ref="Q143:Q145"/>
    <mergeCell ref="R143:R145"/>
    <mergeCell ref="S143:S145"/>
    <mergeCell ref="M149:M151"/>
    <mergeCell ref="N149:N151"/>
    <mergeCell ref="O149:O151"/>
    <mergeCell ref="P149:P151"/>
    <mergeCell ref="Q149:Q151"/>
    <mergeCell ref="R149:R151"/>
    <mergeCell ref="S149:S151"/>
    <mergeCell ref="M153:M155"/>
    <mergeCell ref="N153:N155"/>
    <mergeCell ref="O153:O155"/>
    <mergeCell ref="P153:P155"/>
    <mergeCell ref="Q153:Q155"/>
    <mergeCell ref="R153:R155"/>
    <mergeCell ref="S153:S155"/>
    <mergeCell ref="M162:M163"/>
    <mergeCell ref="N162:N163"/>
    <mergeCell ref="O162:O163"/>
    <mergeCell ref="P162:P163"/>
    <mergeCell ref="Q162:Q163"/>
    <mergeCell ref="R162:R163"/>
    <mergeCell ref="S162:S163"/>
    <mergeCell ref="M164:M165"/>
    <mergeCell ref="N164:N165"/>
    <mergeCell ref="O164:O165"/>
    <mergeCell ref="P164:P165"/>
    <mergeCell ref="Q164:Q165"/>
    <mergeCell ref="R164:R165"/>
    <mergeCell ref="S164:S165"/>
    <mergeCell ref="M177:M179"/>
    <mergeCell ref="N177:N179"/>
    <mergeCell ref="O177:O179"/>
    <mergeCell ref="P177:P179"/>
    <mergeCell ref="Q177:Q179"/>
    <mergeCell ref="R177:R179"/>
    <mergeCell ref="S177:S179"/>
    <mergeCell ref="M180:M181"/>
    <mergeCell ref="N180:N181"/>
    <mergeCell ref="O180:O181"/>
    <mergeCell ref="P180:P181"/>
    <mergeCell ref="Q180:Q181"/>
    <mergeCell ref="R180:R181"/>
    <mergeCell ref="S180:S181"/>
    <mergeCell ref="M185:M188"/>
    <mergeCell ref="N185:N188"/>
    <mergeCell ref="O185:O188"/>
    <mergeCell ref="P185:P188"/>
    <mergeCell ref="Q185:Q188"/>
    <mergeCell ref="R185:R188"/>
    <mergeCell ref="S185:S188"/>
    <mergeCell ref="M189:M190"/>
    <mergeCell ref="N189:N190"/>
    <mergeCell ref="O189:O190"/>
    <mergeCell ref="P189:P190"/>
    <mergeCell ref="Q189:Q190"/>
    <mergeCell ref="R189:R190"/>
    <mergeCell ref="S189:S190"/>
    <mergeCell ref="M195:M196"/>
    <mergeCell ref="N195:N196"/>
    <mergeCell ref="O195:O196"/>
    <mergeCell ref="P195:P196"/>
    <mergeCell ref="Q195:Q196"/>
    <mergeCell ref="R195:R196"/>
    <mergeCell ref="S195:S196"/>
    <mergeCell ref="M197:M199"/>
    <mergeCell ref="N197:N199"/>
    <mergeCell ref="O197:O199"/>
    <mergeCell ref="P197:P199"/>
    <mergeCell ref="Q197:Q199"/>
    <mergeCell ref="R197:R199"/>
    <mergeCell ref="S197:S199"/>
    <mergeCell ref="S204:S206"/>
    <mergeCell ref="M220:M222"/>
    <mergeCell ref="N220:N222"/>
    <mergeCell ref="O220:O222"/>
    <mergeCell ref="P220:P222"/>
    <mergeCell ref="Q220:Q222"/>
    <mergeCell ref="R220:R222"/>
    <mergeCell ref="S220:S222"/>
    <mergeCell ref="F2:L2"/>
    <mergeCell ref="M2:S2"/>
    <mergeCell ref="M200:M201"/>
    <mergeCell ref="N200:N201"/>
    <mergeCell ref="O200:O201"/>
    <mergeCell ref="P200:P201"/>
    <mergeCell ref="Q200:Q201"/>
    <mergeCell ref="R200:R201"/>
    <mergeCell ref="S200:S201"/>
    <mergeCell ref="M202:M203"/>
    <mergeCell ref="N202:N203"/>
    <mergeCell ref="O202:O203"/>
    <mergeCell ref="P202:P203"/>
    <mergeCell ref="Q202:Q203"/>
    <mergeCell ref="R202:R203"/>
    <mergeCell ref="S202:S203"/>
  </mergeCells>
  <conditionalFormatting sqref="L4">
    <cfRule type="expression" dxfId="1" priority="3">
      <formula>"&lt;$S$4"</formula>
    </cfRule>
  </conditionalFormatting>
  <conditionalFormatting sqref="S4">
    <cfRule type="expression" dxfId="0" priority="1">
      <formula>"s4&lt;L4"</formula>
    </cfRule>
  </conditionalFormatting>
  <dataValidations count="4"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202:I223 I182:I191 I195 I197 I200 I164:I180 I4:I162" xr:uid="{00000000-0002-0000-0000-000000000000}">
      <formula1>0</formula1>
    </dataValidation>
    <dataValidation type="decimal" operator="greaterThan" showInputMessage="1" showErrorMessage="1" errorTitle="Price per Case" error="Please enter your price per case for this item." sqref="K202:K223 K164:K180 K200 K197 K195 K182:K191 K4:K162" xr:uid="{00000000-0002-0000-0000-000001000000}">
      <formula1>0</formula1>
    </dataValidation>
    <dataValidation type="decimal" operator="greaterThan" showInputMessage="1" showErrorMessage="1" errorTitle="Price per Case" error="Please enter your price per case for this item." sqref="R4:R162 R164:R180 R182:R191 R195 R197 R200 R202:R223" xr:uid="{56AE15F1-28F5-448B-9CED-3B67B91B1000}">
      <formula1>0</formula1>
      <formula2>0</formula2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P4:P162 P164:P180 P182:P191 P195 P197 P200 P202:P223" xr:uid="{C32EA1AB-7228-45D3-AFFC-BDA62E495A76}">
      <formula1>0</formula1>
      <formula2>0</formula2>
    </dataValidation>
  </dataValidations>
  <pageMargins left="0.25" right="0.25" top="0.5" bottom="0.5" header="0.3" footer="0.3"/>
  <pageSetup paperSize="5" scale="61" fitToHeight="0" orientation="landscape" r:id="rId1"/>
  <headerFooter>
    <oddHeader>&amp;L&amp;"Arial,Regular"&amp;14&amp;A</oddHeader>
    <oddFooter>&amp;L&amp;"Arial,Regular"&amp;14Page &amp;P</oddFooter>
  </headerFooter>
  <rowBreaks count="2" manualBreakCount="2">
    <brk id="168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2022-03-01T17:28:29Z</cp:lastPrinted>
  <dcterms:created xsi:type="dcterms:W3CDTF">2018-02-28T15:32:52Z</dcterms:created>
  <dcterms:modified xsi:type="dcterms:W3CDTF">2022-06-03T17:37:10Z</dcterms:modified>
</cp:coreProperties>
</file>