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2"/>
  </bookViews>
  <sheets>
    <sheet name="Mansfield Paper Company" sheetId="1" r:id="rId1"/>
  </sheets>
  <definedNames>
    <definedName name="_xlnm.Print_Area" localSheetId="0">'Mansfield Paper Company'!$A:$M</definedName>
    <definedName name="_xlnm.Print_Titles" localSheetId="0">'Mansfield Paper Company'!$1:$1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5" i="1"/>
  <c r="J174"/>
  <c r="L174" s="1"/>
  <c r="J173"/>
  <c r="L173" s="1"/>
  <c r="J172"/>
  <c r="J171"/>
  <c r="J170"/>
  <c r="L170" s="1"/>
  <c r="J169"/>
  <c r="L169" s="1"/>
  <c r="J168"/>
  <c r="J167"/>
  <c r="J166"/>
  <c r="J165"/>
  <c r="L165" s="1"/>
  <c r="J164"/>
  <c r="L164" s="1"/>
  <c r="J163"/>
  <c r="J162"/>
  <c r="J161"/>
  <c r="L161" s="1"/>
  <c r="J160"/>
  <c r="J159"/>
  <c r="J158"/>
  <c r="J157"/>
  <c r="L157" s="1"/>
  <c r="J156"/>
  <c r="J155"/>
  <c r="J154"/>
  <c r="L154" s="1"/>
  <c r="J153"/>
  <c r="L153" s="1"/>
  <c r="J152"/>
  <c r="J151"/>
  <c r="J150"/>
  <c r="L150" s="1"/>
  <c r="J149"/>
  <c r="L149" s="1"/>
  <c r="J148"/>
  <c r="L148" s="1"/>
  <c r="J147"/>
  <c r="J146"/>
  <c r="L146" s="1"/>
  <c r="J145"/>
  <c r="L145" s="1"/>
  <c r="J144"/>
  <c r="L144" s="1"/>
  <c r="J143"/>
  <c r="J142"/>
  <c r="J141"/>
  <c r="L141" s="1"/>
  <c r="J140"/>
  <c r="J139"/>
  <c r="J138"/>
  <c r="J137"/>
  <c r="L137" s="1"/>
  <c r="J136"/>
  <c r="J135"/>
  <c r="J134"/>
  <c r="L134" s="1"/>
  <c r="J133"/>
  <c r="L133" s="1"/>
  <c r="J132"/>
  <c r="J131"/>
  <c r="L131" s="1"/>
  <c r="J130"/>
  <c r="L130" s="1"/>
  <c r="J129"/>
  <c r="L129" s="1"/>
  <c r="J128"/>
  <c r="J127"/>
  <c r="L127" s="1"/>
  <c r="J126"/>
  <c r="L126" s="1"/>
  <c r="J125"/>
  <c r="L125" s="1"/>
  <c r="J124"/>
  <c r="J123"/>
  <c r="J122"/>
  <c r="J121"/>
  <c r="L121" s="1"/>
  <c r="J120"/>
  <c r="J119"/>
  <c r="L119" s="1"/>
  <c r="J118"/>
  <c r="J117"/>
  <c r="L117" s="1"/>
  <c r="J116"/>
  <c r="J115"/>
  <c r="L115" s="1"/>
  <c r="J114"/>
  <c r="L114" s="1"/>
  <c r="J113"/>
  <c r="L113" s="1"/>
  <c r="J112"/>
  <c r="J111"/>
  <c r="L111" s="1"/>
  <c r="J110"/>
  <c r="L110" s="1"/>
  <c r="J109"/>
  <c r="L109" s="1"/>
  <c r="J108"/>
  <c r="L108" s="1"/>
  <c r="J107"/>
  <c r="J106"/>
  <c r="L106" s="1"/>
  <c r="J105"/>
  <c r="L105" s="1"/>
  <c r="J104"/>
  <c r="J103"/>
  <c r="J102"/>
  <c r="J101"/>
  <c r="L101" s="1"/>
  <c r="J100"/>
  <c r="L100" s="1"/>
  <c r="J99"/>
  <c r="J98"/>
  <c r="J97"/>
  <c r="L97" s="1"/>
  <c r="J96"/>
  <c r="J95"/>
  <c r="J94"/>
  <c r="J93"/>
  <c r="L93" s="1"/>
  <c r="J92"/>
  <c r="J91"/>
  <c r="J90"/>
  <c r="L90" s="1"/>
  <c r="J89"/>
  <c r="L89" s="1"/>
  <c r="J88"/>
  <c r="J87"/>
  <c r="J86"/>
  <c r="L86" s="1"/>
  <c r="J85"/>
  <c r="L85" s="1"/>
  <c r="J84"/>
  <c r="J83"/>
  <c r="J82"/>
  <c r="J81"/>
  <c r="L81" s="1"/>
  <c r="J80"/>
  <c r="J79"/>
  <c r="J78"/>
  <c r="L78" s="1"/>
  <c r="J77"/>
  <c r="L77" s="1"/>
  <c r="J76"/>
  <c r="J75"/>
  <c r="J74"/>
  <c r="L74" s="1"/>
  <c r="J73"/>
  <c r="L73" s="1"/>
  <c r="J72"/>
  <c r="L72" s="1"/>
  <c r="J71"/>
  <c r="J70"/>
  <c r="L70" s="1"/>
  <c r="J69"/>
  <c r="L69" s="1"/>
  <c r="J68"/>
  <c r="J67"/>
  <c r="J66"/>
  <c r="J65"/>
  <c r="L65" s="1"/>
  <c r="J64"/>
  <c r="J63"/>
  <c r="J62"/>
  <c r="J61"/>
  <c r="L61" s="1"/>
  <c r="J60"/>
  <c r="J59"/>
  <c r="L59" s="1"/>
  <c r="J58"/>
  <c r="J57"/>
  <c r="L57" s="1"/>
  <c r="J56"/>
  <c r="J55"/>
  <c r="J54"/>
  <c r="L54" s="1"/>
  <c r="J53"/>
  <c r="L53" s="1"/>
  <c r="J52"/>
  <c r="J51"/>
  <c r="J50"/>
  <c r="L50" s="1"/>
  <c r="J49"/>
  <c r="L49" s="1"/>
  <c r="J48"/>
  <c r="L48" s="1"/>
  <c r="J47"/>
  <c r="J46"/>
  <c r="L46" s="1"/>
  <c r="J45"/>
  <c r="L45" s="1"/>
  <c r="J44"/>
  <c r="L44" s="1"/>
  <c r="J43"/>
  <c r="J42"/>
  <c r="L42" s="1"/>
  <c r="J41"/>
  <c r="L41" s="1"/>
  <c r="J40"/>
  <c r="J39"/>
  <c r="J38"/>
  <c r="L38" s="1"/>
  <c r="J37"/>
  <c r="L37" s="1"/>
  <c r="J36"/>
  <c r="J35"/>
  <c r="J34"/>
  <c r="L34" s="1"/>
  <c r="J33"/>
  <c r="L33" s="1"/>
  <c r="J32"/>
  <c r="J31"/>
  <c r="J30"/>
  <c r="L30" s="1"/>
  <c r="J29"/>
  <c r="L29" s="1"/>
  <c r="J28"/>
  <c r="L28" s="1"/>
  <c r="J27"/>
  <c r="J26"/>
  <c r="L26" s="1"/>
  <c r="J25"/>
  <c r="L25" s="1"/>
  <c r="J24"/>
  <c r="L24" s="1"/>
  <c r="J23"/>
  <c r="J22"/>
  <c r="L22" s="1"/>
  <c r="J21"/>
  <c r="L21" s="1"/>
  <c r="J20"/>
  <c r="J19"/>
  <c r="J18"/>
  <c r="L18" s="1"/>
  <c r="J17"/>
  <c r="L17" s="1"/>
  <c r="J16"/>
  <c r="J14"/>
  <c r="J13"/>
  <c r="J12"/>
  <c r="L12" s="1"/>
  <c r="J11"/>
  <c r="L11" s="1"/>
  <c r="J10"/>
  <c r="J9"/>
  <c r="L9" s="1"/>
  <c r="J8"/>
  <c r="L8" s="1"/>
  <c r="J7"/>
  <c r="J6"/>
  <c r="J5"/>
  <c r="L5" s="1"/>
  <c r="J4"/>
  <c r="L4" s="1"/>
  <c r="J3"/>
  <c r="J2"/>
  <c r="L2" s="1"/>
  <c r="J15"/>
  <c r="L15" s="1"/>
  <c r="L10"/>
  <c r="L6"/>
  <c r="L175"/>
  <c r="L172"/>
  <c r="L171"/>
  <c r="L168"/>
  <c r="L167"/>
  <c r="L166"/>
  <c r="L163"/>
  <c r="L162"/>
  <c r="L160"/>
  <c r="L159"/>
  <c r="L158"/>
  <c r="L156"/>
  <c r="L155"/>
  <c r="L152"/>
  <c r="L151"/>
  <c r="L91"/>
  <c r="L147"/>
  <c r="L143"/>
  <c r="L142"/>
  <c r="L140"/>
  <c r="L139"/>
  <c r="L138"/>
  <c r="L136"/>
  <c r="L135"/>
  <c r="L132"/>
  <c r="L128"/>
  <c r="L124"/>
  <c r="L123"/>
  <c r="L122"/>
  <c r="L120"/>
  <c r="L118"/>
  <c r="L116"/>
  <c r="L112"/>
  <c r="L84"/>
  <c r="L83"/>
  <c r="L82"/>
  <c r="L80"/>
  <c r="L79"/>
  <c r="L76"/>
  <c r="L75"/>
  <c r="L71"/>
  <c r="L68"/>
  <c r="L67"/>
  <c r="L66"/>
  <c r="L63"/>
  <c r="L64"/>
  <c r="L62"/>
  <c r="L60"/>
  <c r="L58"/>
  <c r="L56"/>
  <c r="L55"/>
  <c r="L103"/>
  <c r="L52"/>
  <c r="L88"/>
  <c r="L51"/>
  <c r="L104"/>
  <c r="L94"/>
  <c r="L47"/>
  <c r="L92"/>
  <c r="L43"/>
  <c r="L107"/>
  <c r="L40"/>
  <c r="L39"/>
  <c r="L36"/>
  <c r="L35"/>
  <c r="L99"/>
  <c r="L32"/>
  <c r="L31"/>
  <c r="L27"/>
  <c r="L102"/>
  <c r="L23"/>
  <c r="L98"/>
  <c r="L96"/>
  <c r="L95"/>
  <c r="L20"/>
  <c r="L19"/>
  <c r="L87"/>
  <c r="L16"/>
  <c r="L3"/>
  <c r="L14"/>
  <c r="L13"/>
  <c r="L7"/>
  <c r="L176" l="1"/>
</calcChain>
</file>

<file path=xl/sharedStrings.xml><?xml version="1.0" encoding="utf-8"?>
<sst xmlns="http://schemas.openxmlformats.org/spreadsheetml/2006/main" count="868" uniqueCount="636">
  <si>
    <t>Line</t>
  </si>
  <si>
    <t>Item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</si>
  <si>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</si>
  <si>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</si>
  <si>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</si>
  <si>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</si>
  <si>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</si>
  <si>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</si>
  <si>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</si>
  <si>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</si>
  <si>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</si>
  <si>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</si>
  <si>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17-18 TEC projection</t>
  </si>
  <si>
    <t>17-18 Price</t>
  </si>
  <si>
    <t>TEC line</t>
  </si>
  <si>
    <t>TEC Desc</t>
  </si>
  <si>
    <t>Bag, brown paper, 6#</t>
  </si>
  <si>
    <t>Distributor's Choice</t>
  </si>
  <si>
    <t>Lunch Pag, Brown Paper</t>
  </si>
  <si>
    <t>Bag, foil, cheeseburger Bag, 6.75x6.75</t>
  </si>
  <si>
    <t>Bagcraft 300529</t>
  </si>
  <si>
    <t>Bag, foil, Delicious, 6.75x6.75</t>
  </si>
  <si>
    <t>Bagcraft 300526</t>
  </si>
  <si>
    <t>Bag, Foil Delicious Bag</t>
  </si>
  <si>
    <t>Bag, foil, hamburger, 6.75x6.75</t>
  </si>
  <si>
    <t>Bagcraft 300527</t>
  </si>
  <si>
    <t>Bag, Foil Hamburg Bag, 6.75x6.75</t>
  </si>
  <si>
    <t>Bag, foil, hot dog, 3x2x9</t>
  </si>
  <si>
    <t>Bagcraft 300455</t>
  </si>
  <si>
    <t>Bag, Foil Hot Dog Bag, 3x2x9</t>
  </si>
  <si>
    <t>Bag, foil, plain, 6.75x6.75</t>
  </si>
  <si>
    <t>Bagcraft 300533</t>
  </si>
  <si>
    <t>Bag, Foil Plain</t>
  </si>
  <si>
    <t>Bag, plastic, 10x8x24, clear, medium</t>
  </si>
  <si>
    <t>Handgards 304985361</t>
  </si>
  <si>
    <t>Bag, Plastic, 10x8x24, clear, medium</t>
  </si>
  <si>
    <t xml:space="preserve">Bag, plastic, 8x4x18, clear, small </t>
  </si>
  <si>
    <t xml:space="preserve">Handgards 304985352 </t>
  </si>
  <si>
    <t xml:space="preserve">Bag, Plastic, 8x4x18, clear, small </t>
  </si>
  <si>
    <t>Bag, saddle, cookie, 5x5</t>
  </si>
  <si>
    <t>Handgards SB5.6CE</t>
  </si>
  <si>
    <t>Bag, Saddle Pack-Cookie, 5x5</t>
  </si>
  <si>
    <t>Bag, saddle, sandwich, plain, 6.5x7</t>
  </si>
  <si>
    <t>Handgards SB8.5</t>
  </si>
  <si>
    <t>Bag, Saddle Pack-Sandwich, Plain</t>
  </si>
  <si>
    <t>Bag, white paper, 6#</t>
  </si>
  <si>
    <t>Lunch Bag, White Paper</t>
  </si>
  <si>
    <t>Bleach, household</t>
  </si>
  <si>
    <t>6 1 gal</t>
  </si>
  <si>
    <t>Bleach, Household</t>
  </si>
  <si>
    <t>Dart 12B32</t>
  </si>
  <si>
    <t>Atrium Packaging 5BB012BK</t>
  </si>
  <si>
    <t>Lid, 12 oz. square plastic, dome, clear for 5BB012BK</t>
  </si>
  <si>
    <t>Atrium Packaging 5BB200-DL</t>
  </si>
  <si>
    <t>Lid, 12 oz. Small Square Plastic, Dome, Clear</t>
  </si>
  <si>
    <t>Bowl, 32 oz. black laminate</t>
  </si>
  <si>
    <t>Genpack LW032</t>
  </si>
  <si>
    <t>Bowl, 32 oz. Black Laminate 400C</t>
  </si>
  <si>
    <t>Dart 5BWWC</t>
  </si>
  <si>
    <t>Bowl, barrel, plant fiber, 12 oz.</t>
  </si>
  <si>
    <t>World Centric BB-SC-U12</t>
  </si>
  <si>
    <t>Bowl, Soup, 12 oz.  - Plant Fiber</t>
  </si>
  <si>
    <t>Lid, barrel bowl BB-SC-U12, plant fiber, 8-16 oz.</t>
  </si>
  <si>
    <t>World centric BBL-SC-U12</t>
  </si>
  <si>
    <t>Bowl, black microwavable, 24 oz.</t>
  </si>
  <si>
    <t>Genpak FP024</t>
  </si>
  <si>
    <t>Lid, bowl, black microwavable, 24 oz., FP024</t>
  </si>
  <si>
    <t>Genpack FP932</t>
  </si>
  <si>
    <t>Bowls, burrito, plant fiber,  9.7x6.25x1.5, 32 oz.</t>
  </si>
  <si>
    <t>World Centric BO-SC-UBB</t>
  </si>
  <si>
    <t>Lid, burrito bowl, 32 oz., BO-SC-UBB</t>
  </si>
  <si>
    <t>World Centric BOL-SC-UBB</t>
  </si>
  <si>
    <t>Lid, Burrito Bowls, Clear, 10x6.5x1.5, 32oz - Plant Fiber</t>
  </si>
  <si>
    <t>Bowls, burrito, plant fiber, 8x5.35x1.5, 24 oz.</t>
  </si>
  <si>
    <t>World Centric BO-SC-UBBS</t>
  </si>
  <si>
    <t>Lid, burrito bowl, 24 oz., BO-SC-UBBS</t>
  </si>
  <si>
    <t>Lid, Burrito Bowls, Clear, 8x5.5x1.5, 24oz - Plant Fiber</t>
  </si>
  <si>
    <t>Box, carryout, red weave 9x5x3 (Chicken box)</t>
  </si>
  <si>
    <t>SQP CH2</t>
  </si>
  <si>
    <t>Box, Chicken 9x5x3</t>
  </si>
  <si>
    <t>Box, pizza, 7x7x2, stock print</t>
  </si>
  <si>
    <t>Timbar UF7CPBR</t>
  </si>
  <si>
    <t>Pizza Box, Stock Print, CORR 7"</t>
  </si>
  <si>
    <t>Dart ClearPac C24DER</t>
  </si>
  <si>
    <t xml:space="preserve">Lid, flat for C24DER </t>
  </si>
  <si>
    <t>Dart ClearPac C32DLR</t>
  </si>
  <si>
    <t>Flat Lid for C24DER, C32DER</t>
  </si>
  <si>
    <t>Container, clear hinged, 3 compartment, 8x8x3</t>
  </si>
  <si>
    <t>Durable PXT-833</t>
  </si>
  <si>
    <t>Container, 8 1/4x73/4x3 Clear Hinged, 3 Compartment</t>
  </si>
  <si>
    <t>Container, clear hinged, 5.25x5.625</t>
  </si>
  <si>
    <t>Durable  PXT-555</t>
  </si>
  <si>
    <t>Container, 5 1/4x5 1/4x2 1/2, Clear Hinged</t>
  </si>
  <si>
    <t>Container, clear hinged, 6.125x6.5</t>
  </si>
  <si>
    <t>Durable PXT-600</t>
  </si>
  <si>
    <t>Container, 6x5 3/4x3 Clear Hinged</t>
  </si>
  <si>
    <t>Container, clear hinged, 8.875x8</t>
  </si>
  <si>
    <t>Durable  PXT-880</t>
  </si>
  <si>
    <t>Container, 8 1/4x8 1/4x3 Clear Hinged</t>
  </si>
  <si>
    <t>Container, clear hinged, 9.375x6.75x2.625</t>
  </si>
  <si>
    <t>Dart C32UT1</t>
  </si>
  <si>
    <t>Container, 9x6 3/4x2 5/8 Clear Hinged</t>
  </si>
  <si>
    <t>Container, clear hinged, 9.4X6.75</t>
  </si>
  <si>
    <t>Dart C40UT1</t>
  </si>
  <si>
    <t>Container, 9.4X6.75X3,  Clear Hinged</t>
  </si>
  <si>
    <t>Container, deli, rectangular, clear, compostable</t>
  </si>
  <si>
    <t>World Centric RD-CS-32</t>
  </si>
  <si>
    <t>Lid, container deli, compostable RD-CS-32</t>
  </si>
  <si>
    <t xml:space="preserve">World Centric RDL-CS-24 </t>
  </si>
  <si>
    <t>Container, microwave safe, black, 32 oz.</t>
  </si>
  <si>
    <t>Genpack FPR032</t>
  </si>
  <si>
    <t>Container, Black, 2 Compartment, 32oz, Microwave Safe</t>
  </si>
  <si>
    <t>Lid, for black microwave safe container FPR032</t>
  </si>
  <si>
    <t>Genpack FPR932</t>
  </si>
  <si>
    <t>Lid, for Black, 2 Compartment, FPR032-3L</t>
  </si>
  <si>
    <t>Container, On the Go, 2 compartment box w/ side well - Greenware</t>
  </si>
  <si>
    <t>Fabrikal GS6-3W</t>
  </si>
  <si>
    <t>3 Compartment "On the Go" w/Side Well - Greenware</t>
  </si>
  <si>
    <t>Container, On the Go, 1 compartment box, Greenware</t>
  </si>
  <si>
    <t>Fabrikal GS6-1</t>
  </si>
  <si>
    <t>Andover request</t>
  </si>
  <si>
    <t>Container, On the Go, 2 compartment box, Greenware</t>
  </si>
  <si>
    <t>Fabrikal GS6-2</t>
  </si>
  <si>
    <t>Container, On the Go, 4 compartment box, Greenware</t>
  </si>
  <si>
    <t>Fabrikal GS6-4</t>
  </si>
  <si>
    <t>4 Compartment "On the Go" Box - Greenware</t>
  </si>
  <si>
    <t>Lid, On the Go, GS6-3W, GS6-2, GS6-4</t>
  </si>
  <si>
    <t>Fabrikal LGS6</t>
  </si>
  <si>
    <t>Solo DSS5-0001</t>
  </si>
  <si>
    <t>Cover, bun pan, 21x6x35</t>
  </si>
  <si>
    <t>Bun Pan Covers</t>
  </si>
  <si>
    <t>Cover, bun rack, 52x80</t>
  </si>
  <si>
    <t>Bun Rack Covers</t>
  </si>
  <si>
    <t>Cup insulated, foam, white, 20 oz.</t>
  </si>
  <si>
    <t>Dart 20J16</t>
  </si>
  <si>
    <t>CUP, 20 oz. Foam, White</t>
  </si>
  <si>
    <t>Lid, 20 oz. foam cup 20J16, straw slotted</t>
  </si>
  <si>
    <t>Dart 16SL</t>
  </si>
  <si>
    <t xml:space="preserve">LID, 20 oz. Foam Cup Lid </t>
  </si>
  <si>
    <t>Dart 12SJ20</t>
  </si>
  <si>
    <t>Dart 4J6</t>
  </si>
  <si>
    <t>Dart 6JLMV</t>
  </si>
  <si>
    <t>Dart 8SJ20</t>
  </si>
  <si>
    <t>Dart 8FTL</t>
  </si>
  <si>
    <t>Dart 20JL</t>
  </si>
  <si>
    <t>Dart TP9R</t>
  </si>
  <si>
    <t>Lid, 9 oz. cup TP9R</t>
  </si>
  <si>
    <t>Dart 662TP</t>
  </si>
  <si>
    <t>Cup, clear PET cold (yogurt parfait cup)</t>
  </si>
  <si>
    <t>Solo TP12</t>
  </si>
  <si>
    <t>Yogurt Parfait Cup</t>
  </si>
  <si>
    <t>Lid, flat w/straw slot, for TP12</t>
  </si>
  <si>
    <t>Dart 662TS</t>
  </si>
  <si>
    <t>Lid, Flat w/Straw slot, 12</t>
  </si>
  <si>
    <t>Cup, compostable, clear, 12 oz., Greenware</t>
  </si>
  <si>
    <t>Fabrikal GC12S</t>
  </si>
  <si>
    <t>Cup, compostable, clear, 16 oz., Greenware</t>
  </si>
  <si>
    <t>Fabrikal GC16S</t>
  </si>
  <si>
    <t>Lid, 16 oz. with slot, compostable cup GC16S Greenware</t>
  </si>
  <si>
    <t>Fabrikal LGC16/24</t>
  </si>
  <si>
    <t>Cup, compostable, clear, 20 oz., Greenware</t>
  </si>
  <si>
    <t>Fabrikal GC20</t>
  </si>
  <si>
    <t>Lid, dome w/ straw hole, for 12 &amp; 20oz. Greenware cups</t>
  </si>
  <si>
    <t>Fabrikal DLGC 12/20</t>
  </si>
  <si>
    <t>Lid, Dome w/Straw Hole, 12, 20 - Greenware</t>
  </si>
  <si>
    <t>Lid, dome, no hole, for 12 &amp; 20oz. Greenware cups</t>
  </si>
  <si>
    <t>Fabrikal DLGC 12/20NH</t>
  </si>
  <si>
    <t>Cover, Dome NO Hole, Clear</t>
  </si>
  <si>
    <t>Lid, flat w/straw slot, for 12 &amp; 20oz. Greenware cups</t>
  </si>
  <si>
    <t>Fabrikal LGC12/20</t>
  </si>
  <si>
    <t>Lid, Flat w/Straw slot, 12, 20 -  Greenware</t>
  </si>
  <si>
    <t>Cup, compostable, clear, 7 oz., Greenware</t>
  </si>
  <si>
    <t>Fabrikal GC7</t>
  </si>
  <si>
    <t>Cup, foam, hot, 8 oz.</t>
  </si>
  <si>
    <t>Dart 8J8</t>
  </si>
  <si>
    <t>Cup, hot, paper, swirl design, 10 oz.</t>
  </si>
  <si>
    <t>Dart 370MD</t>
  </si>
  <si>
    <t>Lid, paper hot cup 370MD, 10 oz., fold back</t>
  </si>
  <si>
    <t>Dart LB3101</t>
  </si>
  <si>
    <t>Cup, hot, paper, swirl design, 8 oz.</t>
  </si>
  <si>
    <t>Dart 378MD</t>
  </si>
  <si>
    <t>Lid, paper hot cup 378MD, 8 oz., fold back</t>
  </si>
  <si>
    <t>Dart LB3081</t>
  </si>
  <si>
    <t>Cutlery kit, fork, straw, napkin, white, medium weight</t>
  </si>
  <si>
    <t>Cutlery+ Kit-Plastic: Fork, Straw, Napkin Packet</t>
  </si>
  <si>
    <t>Cutlery kit, spork, straw, napkin, white, medium weight</t>
  </si>
  <si>
    <t>Cutlery+ Kit-Plastic: Spork, Straw, Napkin Packet</t>
  </si>
  <si>
    <t>Deli wrap, red check, 12 x 12</t>
  </si>
  <si>
    <t xml:space="preserve"> Flat Sheet, Dry Wax 12 X 12, Red &amp; White Check </t>
  </si>
  <si>
    <t>Delimer, general purpose</t>
  </si>
  <si>
    <t>4 gal</t>
  </si>
  <si>
    <t>Delimer</t>
  </si>
  <si>
    <t>Detergent, laundry, liquid, Tide</t>
  </si>
  <si>
    <t>PGC 08886</t>
  </si>
  <si>
    <t>Tide HE  *NOT powder</t>
  </si>
  <si>
    <t>Detergent, dish machine, metal safe, high temp, 8# capsules</t>
  </si>
  <si>
    <t>4 8#</t>
  </si>
  <si>
    <t>Machine Detergent, Metal Safe, High Temp</t>
  </si>
  <si>
    <t>Detergent, pot and pan, manual, 4 1 gal.</t>
  </si>
  <si>
    <t>Dawn PGC57445CT</t>
  </si>
  <si>
    <t>Detergent, Dawn - All Soils</t>
  </si>
  <si>
    <t>Detergent, pot and pan, manual, 5 gal.</t>
  </si>
  <si>
    <t>Dawn PGC02611</t>
  </si>
  <si>
    <t>5 gal</t>
  </si>
  <si>
    <t>Film, plastic, 12x12 perforated, clear</t>
  </si>
  <si>
    <t>12x12 Food Film, Cling Perforated, clear</t>
  </si>
  <si>
    <t>Film, plastic, 12x2000'</t>
  </si>
  <si>
    <t>2000' roll</t>
  </si>
  <si>
    <t>12"x2000' Food Film/Plastic Wrap w/ Cutter Box</t>
  </si>
  <si>
    <t>Film, plastic, 18x2000'</t>
  </si>
  <si>
    <t>18"x2000' Food Film/Plastic Wrap w/ Cutter Box</t>
  </si>
  <si>
    <t>Film, plastic, 24x1000'</t>
  </si>
  <si>
    <t>1000' roll</t>
  </si>
  <si>
    <t>24"x1000' Food Film/Plastic Wrap w/ Cutter Box</t>
  </si>
  <si>
    <t>Foil, 12x1000', standard weight</t>
  </si>
  <si>
    <t>Foil, 12x1000 STANDARD</t>
  </si>
  <si>
    <t>Foil, 18x500', heavy duty</t>
  </si>
  <si>
    <t>500' roll</t>
  </si>
  <si>
    <t>Foil, 18x500 HEAVY DUTY</t>
  </si>
  <si>
    <t>Foil, sheet, 10.75x12.5</t>
  </si>
  <si>
    <t xml:space="preserve">Foil, 10.75x12.5 Pop Up Foil </t>
  </si>
  <si>
    <t>Foil, sheet, 9x10.75</t>
  </si>
  <si>
    <t>Foil, 9x10.75 Foil Sheets</t>
  </si>
  <si>
    <t>Food box, Chinese, 32 oz. with wire handle, white</t>
  </si>
  <si>
    <t>Gloves, vinyl, PF, large</t>
  </si>
  <si>
    <t>Omni 295175</t>
  </si>
  <si>
    <t>10 100 ct</t>
  </si>
  <si>
    <t>Gloves, Vinyl Food, Powder Free - Large</t>
  </si>
  <si>
    <t>Gloves, vinyl, PF, medium</t>
  </si>
  <si>
    <t>Omni 295165</t>
  </si>
  <si>
    <t>Gloves, Vinyl Food, Powder Free - Medium</t>
  </si>
  <si>
    <t>Gloves, vinyl, PF, small</t>
  </si>
  <si>
    <t>Omni 295155</t>
  </si>
  <si>
    <t>Gloves, Vinyl Food, Powder Free - Small</t>
  </si>
  <si>
    <t>Gloves, vinyl, PF, X-Large</t>
  </si>
  <si>
    <t>Omni 295180</t>
  </si>
  <si>
    <t>Gloves, Vinyl Food, Powder Free - X-Large</t>
  </si>
  <si>
    <t>Gloves, vinyl, with powder, large</t>
  </si>
  <si>
    <t>Gloves, Vinyl Food, w/ Powder, Large</t>
  </si>
  <si>
    <t>Gloves, vinyl, with powder, medium</t>
  </si>
  <si>
    <t>Gloves, Vinyl Food, w/ Powder, Medium</t>
  </si>
  <si>
    <t>Hair Net, Light Brown</t>
  </si>
  <si>
    <t>Laundry detergent, powder</t>
  </si>
  <si>
    <t>50#</t>
  </si>
  <si>
    <t xml:space="preserve">Laundry Detergent, Ultra Premium, </t>
  </si>
  <si>
    <t>Liner, 55 gal, 38x58, XHeavy, black</t>
  </si>
  <si>
    <t>Liner/Trash Bag, 55 gal, 38x58, Extra Heavy, Black</t>
  </si>
  <si>
    <t>Napkin, dispense, interfold, white</t>
  </si>
  <si>
    <t>Tork Universal Xpressnap® DX906E</t>
  </si>
  <si>
    <t>Napkin, XPRESSNAP, Kraft</t>
  </si>
  <si>
    <t>Napkin, dispenser, white</t>
  </si>
  <si>
    <t>Tork Advanced Xpressnap® White DX900</t>
  </si>
  <si>
    <t>Napkin, Xpress Snap, White</t>
  </si>
  <si>
    <t>Napkin, Lo Fold dispenser, white</t>
  </si>
  <si>
    <t>Morcon P-500</t>
  </si>
  <si>
    <t>Napkin, Lo Fold Dispenser #D712</t>
  </si>
  <si>
    <t>Pan liner, poly-nylon, 19 x 14, third and quarter pan (4 &amp; 6 inch deep)</t>
  </si>
  <si>
    <t>Elkay PL1914</t>
  </si>
  <si>
    <t>High Heat Pan Liners 19 x 14</t>
  </si>
  <si>
    <t>Pan liner, poly-nylon, 23 x 11, half pan (2.5 inch deep)</t>
  </si>
  <si>
    <t>Elkay PL2311</t>
  </si>
  <si>
    <t>High Heat Pan Liners 23 x 10</t>
  </si>
  <si>
    <t>Pan liner, poly-nylon, 23 X 14, half pan (4 &amp; 6 inch deep)</t>
  </si>
  <si>
    <t>Elkay PL2314</t>
  </si>
  <si>
    <t>High Heat Pan Liner 24 x 12</t>
  </si>
  <si>
    <t>Pan liner, poly-nylon, 34 x 12, full pan (2.5 &amp; 4 inch deep)</t>
  </si>
  <si>
    <t>Elkay PL3412</t>
  </si>
  <si>
    <t>High Heat Pan Liner 34 x 12</t>
  </si>
  <si>
    <t>Pan liner, poly-nylon, 34 x 18, full pan (6 inch deep)</t>
  </si>
  <si>
    <t>Elkay PL3418</t>
  </si>
  <si>
    <t>Hotel Pan Liners, Deep Cooking, 34"x18"</t>
  </si>
  <si>
    <t xml:space="preserve">Pan liner, quillon, 16x24 </t>
  </si>
  <si>
    <t>Grease Resistant Pan Line - Mcnairn 019010</t>
  </si>
  <si>
    <t xml:space="preserve">Pan Liner, Quillon/Parchment, 16"x24" </t>
  </si>
  <si>
    <t>Pan, foil, 7''</t>
  </si>
  <si>
    <t>Durable 270500X</t>
  </si>
  <si>
    <t>Container, Foil 7''</t>
  </si>
  <si>
    <t>Pan, steam table, disposable, full size, 3.375 inches deep</t>
  </si>
  <si>
    <t>Durable FS7900XX</t>
  </si>
  <si>
    <t>Full size Deep Steam Table Pans</t>
  </si>
  <si>
    <t>Plasticware, fork, medium weight, white, unwrapped</t>
  </si>
  <si>
    <t>Summit RFKCSN</t>
  </si>
  <si>
    <t>Cutlery-Plastic: Fork, Medium Weight, White</t>
  </si>
  <si>
    <t>Plasticware, fork, medium weight, wrapped</t>
  </si>
  <si>
    <t>Wrapped Forks, Medium Weight</t>
  </si>
  <si>
    <t>Plasticware, knife, medium weight, white, unwrapped</t>
  </si>
  <si>
    <t>Summit RKNCSN</t>
  </si>
  <si>
    <t>Cutlery-Plastic: Knife, Medium Weight, White</t>
  </si>
  <si>
    <t>Plasticware, Smartstock fork refill, white</t>
  </si>
  <si>
    <t>Dixie  SSF21P</t>
  </si>
  <si>
    <t>109 Smartstock Fork Refill, POLYPRO White</t>
  </si>
  <si>
    <t>Plasticware, Smartstock knife refill, white</t>
  </si>
  <si>
    <t>Dixie SSK21P</t>
  </si>
  <si>
    <t>109 Smartstock Knife Refill, POLYPRO White</t>
  </si>
  <si>
    <t>Plasticware, Smartstock spoon refill, white</t>
  </si>
  <si>
    <t>Dixie SSS21P</t>
  </si>
  <si>
    <t>109 Smartstock Spoon Refill, POLYPRO White</t>
  </si>
  <si>
    <t>Plasticware, soup spoon, medium weight, white, unwrapped</t>
  </si>
  <si>
    <t>Summit RSOUPCSN</t>
  </si>
  <si>
    <t>Cutlery-Plastic: Soup Spoon, Med. Weight, White</t>
  </si>
  <si>
    <t>Plasticware, teaspoon, medium weight, white, unwrapped</t>
  </si>
  <si>
    <t>Summit RSPCSN</t>
  </si>
  <si>
    <t>Cutlery-Plastic: Teaspoon, Medium Weight, White</t>
  </si>
  <si>
    <t>Plasticware, teaspoon, medium weight, wrapped</t>
  </si>
  <si>
    <t>Wrapped Teaspoons, Medium Weight</t>
  </si>
  <si>
    <t>Plate, 6 foam, white</t>
  </si>
  <si>
    <t>Plate, 6" Foam, White</t>
  </si>
  <si>
    <t>Plate, 6 paper, white, uncoated</t>
  </si>
  <si>
    <t>Plate, 6" Paper, White</t>
  </si>
  <si>
    <t>Plate, 9 foam, white</t>
  </si>
  <si>
    <t>Plate, 9" Foam, White</t>
  </si>
  <si>
    <t>Plate, 9 heavy, coated, white</t>
  </si>
  <si>
    <t>Plate, 9" Heavy Coated Paper, White</t>
  </si>
  <si>
    <t>Plate, 9 paper, white, uncoated</t>
  </si>
  <si>
    <t>Plate, 9" Paper, White</t>
  </si>
  <si>
    <t>Sanitizer, quaternary ammonium</t>
  </si>
  <si>
    <t>4 1 gal</t>
  </si>
  <si>
    <t>Quaternary Ammonium Sanitizer</t>
  </si>
  <si>
    <t>Scrub pad, hotel size</t>
  </si>
  <si>
    <t>Brillo</t>
  </si>
  <si>
    <t>10 12 ct</t>
  </si>
  <si>
    <t>Brillo Soap Scrub Pad</t>
  </si>
  <si>
    <t>Soufflé cup, 1 oz., paper</t>
  </si>
  <si>
    <t>Genpak 100PL</t>
  </si>
  <si>
    <t>Soufflé cup, 2 oz., plastic, translucent</t>
  </si>
  <si>
    <t>Dart 200PC</t>
  </si>
  <si>
    <t>Lid, 2 oz. soufflé 200PC, translucent</t>
  </si>
  <si>
    <t>Dart PL2N</t>
  </si>
  <si>
    <t>Dart 400PCBLK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</si>
  <si>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</si>
  <si>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</si>
  <si>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</si>
  <si>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</si>
  <si>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</si>
  <si>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</si>
  <si>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Soufflé cup, 5.5 oz., plastic, black</t>
  </si>
  <si>
    <t>Dart 550PCBLK</t>
  </si>
  <si>
    <t>Soufflé cup, 5.5 oz., plastic, translucent</t>
  </si>
  <si>
    <t>Dart 550Pc</t>
  </si>
  <si>
    <t>Lid, 4 and 5.5 oz. soufflé 400PC and 550 PC, translucent</t>
  </si>
  <si>
    <t>Dart PL4N</t>
  </si>
  <si>
    <t>Sponge, stainless steel, large</t>
  </si>
  <si>
    <t>Sponge, Stainless Steel</t>
  </si>
  <si>
    <t>Straw, flex, wrapped, 7.75</t>
  </si>
  <si>
    <t>Netchoice 420276</t>
  </si>
  <si>
    <t>25 400 ct</t>
  </si>
  <si>
    <t>Straws, Flex, Wrapped, 7.75"</t>
  </si>
  <si>
    <t>Straw, milk, wrapped, 5.75</t>
  </si>
  <si>
    <t>Netchoice 420332</t>
  </si>
  <si>
    <t>24 500 ct</t>
  </si>
  <si>
    <t>Straws, Milk, 5.75", Wrapped</t>
  </si>
  <si>
    <t>Table Covers, 3 ply, 54 x 108', white</t>
  </si>
  <si>
    <t>Table Covers, 3-Ply, 54x108, White</t>
  </si>
  <si>
    <t>Towel, sanitizer indicator, rechargeable</t>
  </si>
  <si>
    <t>Sertun 9600</t>
  </si>
  <si>
    <t>Wipe, Sertun Rechargeable - works w/ Quat</t>
  </si>
  <si>
    <t>Towel, wet wipes, pink, disposable, 13.5x24</t>
  </si>
  <si>
    <t>Chix 8507</t>
  </si>
  <si>
    <t xml:space="preserve">Wipes, Pink Chix Disposable </t>
  </si>
  <si>
    <t>Tray, 2S,  8.25 x 5.75 x .5, foam, white, shallow</t>
  </si>
  <si>
    <t>Genpak 2S</t>
  </si>
  <si>
    <t>Tray, 2s 8.25 x 5.75 Foam White Shallow</t>
  </si>
  <si>
    <t>Tray, 3 compartment, round, compostable</t>
  </si>
  <si>
    <t>Huhtamaki 25777</t>
  </si>
  <si>
    <t>Tray, Round, 3 Compartment - Green Product</t>
  </si>
  <si>
    <t>Tray, 5 compartment , foam, black</t>
  </si>
  <si>
    <t>Genpak 105BLK</t>
  </si>
  <si>
    <t xml:space="preserve">Tray, 5 Compartment School Foam, Black </t>
  </si>
  <si>
    <t>Tray, 5 compartment, compostable pulp, white, 10.5 x 8.5</t>
  </si>
  <si>
    <t>Huhtamaki 22025</t>
  </si>
  <si>
    <t xml:space="preserve">Tray, 5 Compartment - Green Product </t>
  </si>
  <si>
    <t>Tray, 5 compartment, foam, white</t>
  </si>
  <si>
    <t>Genpak 105</t>
  </si>
  <si>
    <t xml:space="preserve">Tray, 5 Compartment School Foam, White </t>
  </si>
  <si>
    <t>Tray, 5 compartment, round, compostable</t>
  </si>
  <si>
    <t>Huhtamaki 21040</t>
  </si>
  <si>
    <t>Tray, Round 5 Compartment Plate - Green Product</t>
  </si>
  <si>
    <t>Tray, 8S, 10x8x.5, foam, white, single compartment</t>
  </si>
  <si>
    <t>Genpak 1008S</t>
  </si>
  <si>
    <t xml:space="preserve">Tray, 8s, 10x8 Foam </t>
  </si>
  <si>
    <t>Tray, aluminum, oblong, 5x4, 1#, single compartment</t>
  </si>
  <si>
    <t>Durable 220-30-1000</t>
  </si>
  <si>
    <t>Tray, Aluminum, 3 x 4, 1#</t>
  </si>
  <si>
    <t>Tray, aluminum, oblong, 3 compartment w/ board lid</t>
  </si>
  <si>
    <t>Tray, aluminum, school feeding, 2 compartment hamburger</t>
  </si>
  <si>
    <t>Tray, aluminum, school feeding, 2 compartment hot dog</t>
  </si>
  <si>
    <t>Tray, aluminum, school feeding, single compartment</t>
  </si>
  <si>
    <t xml:space="preserve">Tray, Compartment Food - Aluminum </t>
  </si>
  <si>
    <t>Tray, food, paper, red plaid 1# (#100)</t>
  </si>
  <si>
    <t>SQP 8701</t>
  </si>
  <si>
    <t>Tray, Food, Paper, Plaid-Red/White, 1#</t>
  </si>
  <si>
    <t>Tray, food, paper, red plaid 2# (#200)</t>
  </si>
  <si>
    <t>SQP 8702</t>
  </si>
  <si>
    <t>Tray, Food, Paper, Plaid-Red/White, 2#</t>
  </si>
  <si>
    <t>Tray, food, paper, red plaid 3# (#300)</t>
  </si>
  <si>
    <t>SQP 8703</t>
  </si>
  <si>
    <t>Tray, Food, Paper, Plaid-Red/White, 3#</t>
  </si>
  <si>
    <t>Tray, food, paper, red plaid 4 oz. (#25)</t>
  </si>
  <si>
    <t>SQP 8706</t>
  </si>
  <si>
    <t>Tray, food, paper, red plaid 5# (#500)</t>
  </si>
  <si>
    <t>SQP 8155</t>
  </si>
  <si>
    <t>Tray, Food, Paper, Plaid-Red/White, 5#</t>
  </si>
  <si>
    <t>Tray, portion, black square, 5 oz., 9 mil</t>
  </si>
  <si>
    <t>Atrium Packaging 21929</t>
  </si>
  <si>
    <t>Wipes, food thermometer</t>
  </si>
  <si>
    <t>Wipes, ThermoWorks, Food Thermometer Probe Wipes</t>
  </si>
  <si>
    <t>Wipes, sanitary, 100 pack</t>
  </si>
  <si>
    <t>Nice Pak NPQ94384</t>
  </si>
  <si>
    <t>6 100 ct</t>
  </si>
  <si>
    <t>Sani-Wipes Case 6ct/100</t>
  </si>
  <si>
    <t>Wipes, Wet Task w/ bucket</t>
  </si>
  <si>
    <t>Kimberly-Clark 06001</t>
  </si>
  <si>
    <t>6 60 ct</t>
  </si>
  <si>
    <t>Wipes, Wet Task w/ Bucket</t>
  </si>
  <si>
    <t>Approved Brand</t>
  </si>
  <si>
    <t>Total:</t>
  </si>
  <si>
    <t>Tray, food, compostable, plaid</t>
  </si>
  <si>
    <t>Kraft 6155</t>
  </si>
  <si>
    <t>Cutlery kit, fork, teaspoon, straw, napkin, white, medium weight</t>
  </si>
  <si>
    <t>1000 ea.</t>
  </si>
  <si>
    <t>5000 ea.</t>
  </si>
  <si>
    <t>4 100 oz.</t>
  </si>
  <si>
    <t>1600 ea.</t>
  </si>
  <si>
    <t>2400 ea.</t>
  </si>
  <si>
    <t>3000 ea.</t>
  </si>
  <si>
    <t>500 ea.</t>
  </si>
  <si>
    <t>144 ea.</t>
  </si>
  <si>
    <t>100 ea.</t>
  </si>
  <si>
    <t>6000 ea.</t>
  </si>
  <si>
    <t>8000 ea.</t>
  </si>
  <si>
    <t>50 ea.</t>
  </si>
  <si>
    <t>960 ea.</t>
  </si>
  <si>
    <t>1200 ea.</t>
  </si>
  <si>
    <t xml:space="preserve"> 5000 ea.</t>
  </si>
  <si>
    <t>2500 ea.</t>
  </si>
  <si>
    <t>Soufflé Portion Cup, 2 oz. Polypropylene, TRANS</t>
  </si>
  <si>
    <t xml:space="preserve">PET Lid for 2 oz. Soufflé Cup </t>
  </si>
  <si>
    <t>Soufflé cup, 4 oz., plastic, black</t>
  </si>
  <si>
    <t>Soufflé Portion Cup, 4 oz., Black</t>
  </si>
  <si>
    <t>2000 ea.</t>
  </si>
  <si>
    <t>Soufflé Portion Cup, 4 oz. Plastic, TRANS</t>
  </si>
  <si>
    <t>Soufflé Portion Cup, 5.5 oz. Plastic, Black</t>
  </si>
  <si>
    <t>Soufflé Portion Cup, 5.5 oz. Plastic, TRANS</t>
  </si>
  <si>
    <t>PET Lid for 4 oz. &amp; 5.5 oz. Soufflé Cup</t>
  </si>
  <si>
    <t>12 ea.</t>
  </si>
  <si>
    <t>25 ea.</t>
  </si>
  <si>
    <t>150 ea.</t>
  </si>
  <si>
    <t>200 ea.</t>
  </si>
  <si>
    <t>250 ea.</t>
  </si>
  <si>
    <t>Tray, Food, Paper, Plaid-Red/White, 4 oz.</t>
  </si>
  <si>
    <t xml:space="preserve"> 2500 ea.</t>
  </si>
  <si>
    <t xml:space="preserve">Portion Tray, Square, 5 oz. Black Plastic, OVS Tray, 9 mil, Deep </t>
  </si>
  <si>
    <t>Bowl, 12 oz. foam, white</t>
  </si>
  <si>
    <t>Bowl, 12 oz. Foam w/Rim, White</t>
  </si>
  <si>
    <t>Bowl, 12 oz., square plastic, black</t>
  </si>
  <si>
    <t>Bowl, 12 oz., Small Square Plastic, Black</t>
  </si>
  <si>
    <t xml:space="preserve">400 ea. </t>
  </si>
  <si>
    <t>Bowl, 5 oz. foam, white</t>
  </si>
  <si>
    <t>Bowl, 5 oz. Foam w. Rim, White</t>
  </si>
  <si>
    <t>Lid, 12 oz. &amp; 16 oz. Soup Bowl - Plant Fiber</t>
  </si>
  <si>
    <t>300 ea.</t>
  </si>
  <si>
    <t>Bowls, Burrito, 10x6.5x1.5, 32 oz. - Plant Fiber</t>
  </si>
  <si>
    <t>Bowls, Burrito, 8x5.5x1.5, 24 oz. - Plant Fiber</t>
  </si>
  <si>
    <t>400 ea.</t>
  </si>
  <si>
    <t>Container, 24 oz. Clear</t>
  </si>
  <si>
    <t>504 ea.</t>
  </si>
  <si>
    <t>600 ea.</t>
  </si>
  <si>
    <t>2 Compartment "On the Go" Box - Greenware</t>
  </si>
  <si>
    <t>Lid, "On the Go", GS6-3W,GS6-4, GS2-2- Greenware</t>
  </si>
  <si>
    <t>Container, wide, 5.5 oz., black</t>
  </si>
  <si>
    <t>Sauce/Portion Cup, Wide 5.5 oz., Black</t>
  </si>
  <si>
    <t>Cup, 12 oz., foam, insulated, squat</t>
  </si>
  <si>
    <t>Squat Cup, 12 oz. Foam</t>
  </si>
  <si>
    <t>Cup, 4 oz., foam, insulated, squat</t>
  </si>
  <si>
    <t>Squat Cup, 4 oz. Foam</t>
  </si>
  <si>
    <t>Lid, 4 oz. foam squat cup 4J6, translucent, nonvented</t>
  </si>
  <si>
    <t>Lid for 4 oz. Foam Squat Cup</t>
  </si>
  <si>
    <t>Squat Cup, 8 oz. Foam</t>
  </si>
  <si>
    <t>Lid, Foam 8 oz., Tear Away Travel Lid</t>
  </si>
  <si>
    <t>Lid for 12 oz. Foam Squat Cup</t>
  </si>
  <si>
    <t>Cup, 9 oz., plastic, translucent</t>
  </si>
  <si>
    <t>Portion Cup, 9 oz., Plastic, TRANS</t>
  </si>
  <si>
    <t>PET Lid for 9 oz. Soufflé Cup</t>
  </si>
  <si>
    <t>Cup, cold ,plastic, 5 oz., translucent</t>
  </si>
  <si>
    <t>Cold Cup, Plastic, 5 oz.</t>
  </si>
  <si>
    <t>Smoothie Cup 12 oz. - Greenware</t>
  </si>
  <si>
    <t>Smoothie Cup 20 oz. - Greenware</t>
  </si>
  <si>
    <t>Hot Cup, Foam  8 oz.</t>
  </si>
  <si>
    <t>Hot Cup, Paper 10 oz.</t>
  </si>
  <si>
    <t>Hot Cup-Paper, 8 oz.</t>
  </si>
  <si>
    <t>Lid for Hot Cup 8 &amp; 10 oz., Fold Back</t>
  </si>
  <si>
    <t>Bag, clear, ziplock, gallon size, 10 x 12</t>
  </si>
  <si>
    <t>Bag, clear, ziplock, quart size, 7 x 7</t>
  </si>
  <si>
    <t>Durable 210-35-L250</t>
  </si>
  <si>
    <t>Anchor DVH1101</t>
  </si>
  <si>
    <t>Container, food, paper w/ lid, 8 oz.</t>
  </si>
  <si>
    <t>Container, food, paper w/ lid, 12 oz.</t>
  </si>
  <si>
    <t>Solo KHB8A, Symphony</t>
  </si>
  <si>
    <t>Solo KHB12A, Symphony</t>
  </si>
  <si>
    <t>Insert, cup, clear, 4.0 oz.</t>
  </si>
  <si>
    <t>Fabrikal CI4</t>
  </si>
  <si>
    <t>10 100 ct.</t>
  </si>
  <si>
    <t>Scott 98908</t>
  </si>
  <si>
    <t>5250 ea.</t>
  </si>
  <si>
    <t>Napkin, cartridge, white, 6.5 x 8.5</t>
  </si>
  <si>
    <t>Lid for 220-30-1000</t>
  </si>
  <si>
    <t>Durable L220-1000</t>
  </si>
  <si>
    <t>Durable 225-30-1000</t>
  </si>
  <si>
    <t>Durable 215-30-1000</t>
  </si>
  <si>
    <t>Durable 205-30-1000</t>
  </si>
  <si>
    <t xml:space="preserve">Cup, insulated, foam, white, 8 oz., squat </t>
  </si>
  <si>
    <t>Lid, 8 oz. foam cup 8SJ20, translucent, vented</t>
  </si>
  <si>
    <t>Lid, for foam cup 8J8, 8 oz., fold back</t>
  </si>
  <si>
    <t>Sandwich wedge, plastic, clear</t>
  </si>
  <si>
    <t>Bag, Foil Cheeseburger Bag, 6.75x6.75</t>
  </si>
  <si>
    <t>Gloves, vinyl, with powder, X-Large</t>
  </si>
  <si>
    <t>hhhhhh</t>
  </si>
  <si>
    <t>AJM 6B</t>
  </si>
  <si>
    <t>Elkay 3089</t>
  </si>
  <si>
    <t>Elkay 3092</t>
  </si>
  <si>
    <t>Bagcraft #17CB</t>
  </si>
  <si>
    <t>Bagcraft #17I</t>
  </si>
  <si>
    <t>Bagcraft #17H</t>
  </si>
  <si>
    <t>Bagcraft #16</t>
  </si>
  <si>
    <t>Handgards M10824M</t>
  </si>
  <si>
    <t>Handgards P8418</t>
  </si>
  <si>
    <t>Hangards SB5.6CE</t>
  </si>
  <si>
    <t>AJM 6W</t>
  </si>
  <si>
    <t>Austin B6</t>
  </si>
  <si>
    <t>Atrium 5BB012BK</t>
  </si>
  <si>
    <t>Genpak LW032</t>
  </si>
  <si>
    <t>World Centric BBSC-U12</t>
  </si>
  <si>
    <t>Genpak FPR024</t>
  </si>
  <si>
    <t>WC BOSCUBB</t>
  </si>
  <si>
    <t>SQP  CH2</t>
  </si>
  <si>
    <t>Mt Tom 135997</t>
  </si>
  <si>
    <t>Dart C24DER</t>
  </si>
  <si>
    <t>Dart CI8-1023</t>
  </si>
  <si>
    <t>Durable CI8-1050</t>
  </si>
  <si>
    <t>Durable Ci8-1160</t>
  </si>
  <si>
    <t>Durable CI8-1120</t>
  </si>
  <si>
    <t>WC RD-CS-32</t>
  </si>
  <si>
    <t>Solo KHD12</t>
  </si>
  <si>
    <t>Soho KHD8</t>
  </si>
  <si>
    <t>Genpak FPR032</t>
  </si>
  <si>
    <t>Solo DSS5</t>
  </si>
  <si>
    <t>Handgards A35</t>
  </si>
  <si>
    <t>Handgards RC-80</t>
  </si>
  <si>
    <t>Dart P550N</t>
  </si>
  <si>
    <t>Summit Packet2</t>
  </si>
  <si>
    <t>Summit 2369/500</t>
  </si>
  <si>
    <t>Summit 5670</t>
  </si>
  <si>
    <t>Durable FP1212-RD</t>
  </si>
  <si>
    <t>Simoniz EP309004</t>
  </si>
  <si>
    <t>Simoniz EPS231004</t>
  </si>
  <si>
    <t>PGC 08021</t>
  </si>
  <si>
    <t>PGC 08077</t>
  </si>
  <si>
    <t>Western 30012</t>
  </si>
  <si>
    <t>500/case</t>
  </si>
  <si>
    <t>Western 910</t>
  </si>
  <si>
    <t>Western 914</t>
  </si>
  <si>
    <t>Western 242M</t>
  </si>
  <si>
    <t>Durable 11203</t>
  </si>
  <si>
    <t>Durable 51807</t>
  </si>
  <si>
    <t>Durable 720</t>
  </si>
  <si>
    <t>Durable 711</t>
  </si>
  <si>
    <t>Kariout 2037P</t>
  </si>
  <si>
    <t>Summit V4221</t>
  </si>
  <si>
    <t>Summit V4211</t>
  </si>
  <si>
    <t>Summit GVP9SMIC</t>
  </si>
  <si>
    <t>Summit V4231</t>
  </si>
  <si>
    <t>Summit 416</t>
  </si>
  <si>
    <t>Summit 413</t>
  </si>
  <si>
    <t>Summit GVDR-XL</t>
  </si>
  <si>
    <t>Simoniz Fresh</t>
  </si>
  <si>
    <t>Durable L705</t>
  </si>
  <si>
    <t>Dart 6JLNV</t>
  </si>
  <si>
    <t>2000'</t>
  </si>
  <si>
    <t>44#</t>
  </si>
  <si>
    <t>Dart C32DLR</t>
  </si>
  <si>
    <t>Trinity PG6-6171</t>
  </si>
  <si>
    <t>KC 98906</t>
  </si>
  <si>
    <t>Tork DX906E</t>
  </si>
  <si>
    <t>Tork DX900</t>
  </si>
  <si>
    <t>Durable LO10</t>
  </si>
  <si>
    <t>Durable 527-25</t>
  </si>
  <si>
    <t>Durable 6050-70</t>
  </si>
  <si>
    <t>Summit 61170</t>
  </si>
  <si>
    <t>Summit 61070</t>
  </si>
  <si>
    <t>Dart TH16</t>
  </si>
  <si>
    <t>Plastirun 2600</t>
  </si>
  <si>
    <t>Dart TH19</t>
  </si>
  <si>
    <t>AJM 169</t>
  </si>
  <si>
    <t>Plastirun 100UP9G</t>
  </si>
  <si>
    <t>Anchor DV1101CH</t>
  </si>
  <si>
    <t>Alpha 5628</t>
  </si>
  <si>
    <t>Dart P200N</t>
  </si>
  <si>
    <t>Dart P400BLK</t>
  </si>
  <si>
    <t>Dart P400N</t>
  </si>
  <si>
    <t>Dart P550BLK</t>
  </si>
  <si>
    <t>Pacific 756KK</t>
  </si>
  <si>
    <t>Summit HF85</t>
  </si>
  <si>
    <t>Summit Straw66</t>
  </si>
  <si>
    <t>Hoffmaster 17507</t>
  </si>
  <si>
    <t>ITW 9600</t>
  </si>
  <si>
    <t>ITW 8507A</t>
  </si>
  <si>
    <t>Genpak TH102S</t>
  </si>
  <si>
    <t>Genpak TF8</t>
  </si>
  <si>
    <t>Durable 705-30</t>
  </si>
  <si>
    <t>Durable 3ccombo</t>
  </si>
  <si>
    <t>Durable 6036</t>
  </si>
  <si>
    <t>Durable 6046</t>
  </si>
  <si>
    <t>Durable 6026</t>
  </si>
  <si>
    <t>SQP 6155</t>
  </si>
  <si>
    <t>SQP 8351</t>
  </si>
  <si>
    <t>SQP 8352</t>
  </si>
  <si>
    <t>SQP 8353</t>
  </si>
  <si>
    <t>SQP 8325</t>
  </si>
  <si>
    <t>SQP 8355</t>
  </si>
  <si>
    <t>Atrium 21929</t>
  </si>
  <si>
    <t>Callico B37900</t>
  </si>
  <si>
    <t>WC BO-SC-UBBS</t>
  </si>
  <si>
    <t>Dart CI8-2035</t>
  </si>
  <si>
    <t>Dart CI8-2040</t>
  </si>
  <si>
    <t>Dart 12S20</t>
  </si>
  <si>
    <t>Disco DPLW22BR</t>
  </si>
  <si>
    <t>Fabrikal GCI4</t>
  </si>
  <si>
    <t>Atrium Packaging 5BB200DL</t>
  </si>
  <si>
    <t>World centric BBLSCU12</t>
  </si>
  <si>
    <t>World Centric BOLSCUBB</t>
  </si>
  <si>
    <t>World Centric BOL-CS-UBBS</t>
  </si>
  <si>
    <t>Fabrikal DLGC1220</t>
  </si>
  <si>
    <t>Dart 8TL</t>
  </si>
  <si>
    <t>mpco #DOMEN/HA</t>
  </si>
  <si>
    <t>mpco #22PL1914</t>
  </si>
  <si>
    <t>mpco #22PL2310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</si>
</sst>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/>
    </xf>
  </cellStyleXfs>
  <cellXfs count="84">
    <xf numFmtId="0" fontId="0" fillId="0" borderId="0" xfId="0"/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4" fontId="5" fillId="4" borderId="1" xfId="2" applyNumberFormat="1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4" borderId="0" xfId="2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3" fontId="4" fillId="0" borderId="1" xfId="2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4" fontId="4" fillId="3" borderId="1" xfId="2" applyNumberFormat="1" applyFont="1" applyFill="1" applyBorder="1" applyAlignment="1" applyProtection="1">
      <alignment horizontal="right" vertical="center" wrapText="1"/>
    </xf>
    <xf numFmtId="0" fontId="4" fillId="4" borderId="0" xfId="2" applyFont="1" applyFill="1" applyBorder="1" applyAlignment="1" applyProtection="1">
      <alignment horizontal="center" vertical="center" wrapText="1"/>
    </xf>
    <xf numFmtId="37" fontId="4" fillId="0" borderId="5" xfId="1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4" fontId="4" fillId="0" borderId="1" xfId="2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2" applyNumberFormat="1" applyFont="1" applyFill="1" applyBorder="1" applyAlignment="1" applyProtection="1">
      <alignment horizontal="center" vertical="center"/>
    </xf>
    <xf numFmtId="4" fontId="4" fillId="0" borderId="1" xfId="2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0" xfId="2" applyFont="1" applyFill="1" applyBorder="1" applyAlignment="1" applyProtection="1">
      <alignment horizontal="center" vertical="center"/>
    </xf>
    <xf numFmtId="3" fontId="4" fillId="0" borderId="1" xfId="2" applyNumberFormat="1" applyFont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37" fontId="4" fillId="0" borderId="5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4" fillId="0" borderId="3" xfId="1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4" fontId="4" fillId="0" borderId="3" xfId="2" applyNumberFormat="1" applyFont="1" applyFill="1" applyBorder="1" applyAlignment="1" applyProtection="1">
      <alignment horizontal="right" vertical="center"/>
    </xf>
    <xf numFmtId="4" fontId="2" fillId="0" borderId="0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3" fontId="0" fillId="0" borderId="0" xfId="0" applyNumberFormat="1" applyProtection="1"/>
    <xf numFmtId="3" fontId="0" fillId="0" borderId="0" xfId="0" applyNumberFormat="1" applyFont="1" applyProtection="1"/>
    <xf numFmtId="0" fontId="0" fillId="0" borderId="0" xfId="0" applyFont="1" applyProtection="1"/>
    <xf numFmtId="4" fontId="0" fillId="0" borderId="0" xfId="0" applyNumberFormat="1" applyFont="1" applyProtection="1"/>
    <xf numFmtId="4" fontId="0" fillId="0" borderId="0" xfId="0" applyNumberFormat="1" applyFont="1" applyAlignment="1" applyProtection="1">
      <alignment horizontal="right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2" applyNumberFormat="1" applyFont="1" applyFill="1" applyBorder="1" applyAlignment="1" applyProtection="1">
      <alignment horizontal="center" vertical="center"/>
      <protection locked="0"/>
    </xf>
    <xf numFmtId="4" fontId="4" fillId="0" borderId="3" xfId="2" applyNumberFormat="1" applyFont="1" applyFill="1" applyBorder="1" applyAlignment="1" applyProtection="1">
      <alignment horizontal="center" vertical="center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 applyProtection="1">
      <alignment horizontal="center"/>
    </xf>
    <xf numFmtId="3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3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2" applyNumberFormat="1" applyFont="1" applyFill="1" applyBorder="1" applyAlignment="1" applyProtection="1">
      <alignment horizontal="right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181"/>
  <sheetViews>
    <sheetView showZeros="0" tabSelected="1" zoomScale="90" zoomScaleNormal="9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I60" sqref="I60"/>
    </sheetView>
  </sheetViews>
  <sheetFormatPr defaultColWidth="0" defaultRowHeight="28.5" customHeight="1" zeroHeight="1" outlineLevelCol="1"/>
  <cols>
    <col min="1" max="1" width="9" style="59" customWidth="1"/>
    <col min="2" max="2" width="70.44140625" style="17" customWidth="1"/>
    <col min="3" max="3" width="23.6640625" style="17" customWidth="1"/>
    <col min="4" max="4" width="14.33203125" style="60" customWidth="1"/>
    <col min="5" max="5" width="14.44140625" style="61" customWidth="1"/>
    <col min="6" max="6" width="16" style="74" hidden="1" customWidth="1" outlineLevel="1"/>
    <col min="7" max="7" width="14.44140625" style="61" customWidth="1" collapsed="1"/>
    <col min="8" max="8" width="18.44140625" style="62" customWidth="1"/>
    <col min="9" max="10" width="14.44140625" style="62" customWidth="1"/>
    <col min="11" max="11" width="14.44140625" style="63" customWidth="1"/>
    <col min="12" max="12" width="16.109375" style="64" customWidth="1"/>
    <col min="13" max="13" width="21.6640625" style="62" customWidth="1"/>
    <col min="14" max="14" width="1.6640625" style="62" customWidth="1"/>
    <col min="15" max="16384" width="14.33203125" style="17" hidden="1"/>
  </cols>
  <sheetData>
    <row r="1" spans="1:18" ht="33" customHeight="1">
      <c r="A1" s="3" t="s">
        <v>0</v>
      </c>
      <c r="B1" s="4" t="s">
        <v>1</v>
      </c>
      <c r="C1" s="3" t="s">
        <v>414</v>
      </c>
      <c r="D1" s="5" t="s">
        <v>2</v>
      </c>
      <c r="E1" s="6" t="s">
        <v>3</v>
      </c>
      <c r="F1" s="7" t="s">
        <v>4</v>
      </c>
      <c r="G1" s="7" t="s">
        <v>5</v>
      </c>
      <c r="H1" s="8" t="s">
        <v>6</v>
      </c>
      <c r="I1" s="8" t="s">
        <v>7</v>
      </c>
      <c r="J1" s="7" t="s">
        <v>8</v>
      </c>
      <c r="K1" s="9" t="s">
        <v>9</v>
      </c>
      <c r="L1" s="10" t="s">
        <v>10</v>
      </c>
      <c r="M1" s="11" t="s">
        <v>11</v>
      </c>
      <c r="N1" s="12"/>
      <c r="O1" s="13" t="s">
        <v>12</v>
      </c>
      <c r="P1" s="14" t="s">
        <v>13</v>
      </c>
      <c r="Q1" s="15" t="s">
        <v>14</v>
      </c>
      <c r="R1" s="16" t="s">
        <v>15</v>
      </c>
    </row>
    <row r="2" spans="1:18" s="30" customFormat="1" ht="28.5" customHeight="1">
      <c r="A2" s="18">
        <v>1</v>
      </c>
      <c r="B2" s="19" t="s">
        <v>16</v>
      </c>
      <c r="C2" s="20" t="s">
        <v>17</v>
      </c>
      <c r="D2" s="21" t="s">
        <v>439</v>
      </c>
      <c r="E2" s="22">
        <v>197</v>
      </c>
      <c r="F2" s="23"/>
      <c r="G2" s="23">
        <v>2000</v>
      </c>
      <c r="H2" s="1" t="s">
        <v>517</v>
      </c>
      <c r="I2" s="75">
        <v>2000</v>
      </c>
      <c r="J2" s="24">
        <f t="shared" ref="J2:J14" si="0">ROUND(IF(ISBLANK(I2),E2, (G2*E2)/I2),0)</f>
        <v>197</v>
      </c>
      <c r="K2" s="2">
        <v>37.590000000000003</v>
      </c>
      <c r="L2" s="25">
        <f t="shared" ref="L2:L33" si="1">J2*K2</f>
        <v>7405.2300000000005</v>
      </c>
      <c r="M2" s="70"/>
      <c r="N2" s="26"/>
      <c r="O2" s="27">
        <v>242</v>
      </c>
      <c r="P2" s="28">
        <v>36.39</v>
      </c>
      <c r="Q2" s="29">
        <v>102</v>
      </c>
      <c r="R2" s="20" t="s">
        <v>18</v>
      </c>
    </row>
    <row r="3" spans="1:18" s="30" customFormat="1" ht="28.5" customHeight="1">
      <c r="A3" s="18">
        <v>2</v>
      </c>
      <c r="B3" s="19" t="s">
        <v>491</v>
      </c>
      <c r="C3" s="20" t="s">
        <v>17</v>
      </c>
      <c r="D3" s="21" t="s">
        <v>419</v>
      </c>
      <c r="E3" s="22">
        <v>175</v>
      </c>
      <c r="F3" s="23"/>
      <c r="G3" s="23">
        <v>1000</v>
      </c>
      <c r="H3" s="65" t="s">
        <v>518</v>
      </c>
      <c r="I3" s="75">
        <v>1000</v>
      </c>
      <c r="J3" s="23">
        <f t="shared" si="0"/>
        <v>175</v>
      </c>
      <c r="K3" s="67">
        <v>45.54</v>
      </c>
      <c r="L3" s="31">
        <f t="shared" si="1"/>
        <v>7969.5</v>
      </c>
      <c r="M3" s="71"/>
      <c r="N3" s="26"/>
      <c r="O3" s="27"/>
      <c r="P3" s="28"/>
      <c r="Q3" s="29"/>
      <c r="R3" s="20"/>
    </row>
    <row r="4" spans="1:18" s="30" customFormat="1" ht="28.5" customHeight="1">
      <c r="A4" s="18">
        <v>3</v>
      </c>
      <c r="B4" s="19" t="s">
        <v>492</v>
      </c>
      <c r="C4" s="20" t="s">
        <v>17</v>
      </c>
      <c r="D4" s="21" t="s">
        <v>419</v>
      </c>
      <c r="E4" s="22">
        <v>175</v>
      </c>
      <c r="F4" s="23"/>
      <c r="G4" s="23">
        <v>1000</v>
      </c>
      <c r="H4" s="65" t="s">
        <v>519</v>
      </c>
      <c r="I4" s="75">
        <v>1000</v>
      </c>
      <c r="J4" s="23">
        <f t="shared" si="0"/>
        <v>175</v>
      </c>
      <c r="K4" s="67">
        <v>19.66</v>
      </c>
      <c r="L4" s="31">
        <f t="shared" si="1"/>
        <v>3440.5</v>
      </c>
      <c r="M4" s="71"/>
      <c r="N4" s="26"/>
      <c r="O4" s="27"/>
      <c r="P4" s="28"/>
      <c r="Q4" s="29"/>
      <c r="R4" s="20"/>
    </row>
    <row r="5" spans="1:18" s="30" customFormat="1" ht="28.5" customHeight="1">
      <c r="A5" s="18">
        <v>4</v>
      </c>
      <c r="B5" s="19" t="s">
        <v>19</v>
      </c>
      <c r="C5" s="20" t="s">
        <v>20</v>
      </c>
      <c r="D5" s="21" t="s">
        <v>419</v>
      </c>
      <c r="E5" s="22">
        <v>227</v>
      </c>
      <c r="F5" s="23"/>
      <c r="G5" s="23">
        <v>1000</v>
      </c>
      <c r="H5" s="65" t="s">
        <v>520</v>
      </c>
      <c r="I5" s="75">
        <v>1000</v>
      </c>
      <c r="J5" s="23">
        <f t="shared" si="0"/>
        <v>227</v>
      </c>
      <c r="K5" s="67">
        <v>33.46</v>
      </c>
      <c r="L5" s="25">
        <f t="shared" si="1"/>
        <v>7595.42</v>
      </c>
      <c r="M5" s="71"/>
      <c r="N5" s="26"/>
      <c r="O5" s="27">
        <v>309</v>
      </c>
      <c r="P5" s="28">
        <v>26.17</v>
      </c>
      <c r="Q5" s="29">
        <v>95</v>
      </c>
      <c r="R5" s="20" t="s">
        <v>514</v>
      </c>
    </row>
    <row r="6" spans="1:18" s="30" customFormat="1" ht="28.5" customHeight="1">
      <c r="A6" s="18">
        <v>5</v>
      </c>
      <c r="B6" s="19" t="s">
        <v>21</v>
      </c>
      <c r="C6" s="20" t="s">
        <v>22</v>
      </c>
      <c r="D6" s="21" t="s">
        <v>419</v>
      </c>
      <c r="E6" s="22">
        <v>388</v>
      </c>
      <c r="F6" s="23"/>
      <c r="G6" s="23">
        <v>1000</v>
      </c>
      <c r="H6" s="65" t="s">
        <v>521</v>
      </c>
      <c r="I6" s="75">
        <v>1000</v>
      </c>
      <c r="J6" s="23">
        <f t="shared" si="0"/>
        <v>388</v>
      </c>
      <c r="K6" s="67">
        <v>33.46</v>
      </c>
      <c r="L6" s="31">
        <f t="shared" si="1"/>
        <v>12982.48</v>
      </c>
      <c r="M6" s="71"/>
      <c r="N6" s="26"/>
      <c r="O6" s="27">
        <v>406</v>
      </c>
      <c r="P6" s="28">
        <v>26.17</v>
      </c>
      <c r="Q6" s="29">
        <v>92</v>
      </c>
      <c r="R6" s="20" t="s">
        <v>23</v>
      </c>
    </row>
    <row r="7" spans="1:18" s="30" customFormat="1" ht="28.5" customHeight="1">
      <c r="A7" s="18">
        <v>6</v>
      </c>
      <c r="B7" s="19" t="s">
        <v>24</v>
      </c>
      <c r="C7" s="20" t="s">
        <v>25</v>
      </c>
      <c r="D7" s="21" t="s">
        <v>419</v>
      </c>
      <c r="E7" s="22">
        <v>167</v>
      </c>
      <c r="F7" s="23"/>
      <c r="G7" s="23">
        <v>1000</v>
      </c>
      <c r="H7" s="65" t="s">
        <v>522</v>
      </c>
      <c r="I7" s="75">
        <v>1000</v>
      </c>
      <c r="J7" s="23">
        <f t="shared" si="0"/>
        <v>167</v>
      </c>
      <c r="K7" s="67">
        <v>33.46</v>
      </c>
      <c r="L7" s="31">
        <f t="shared" si="1"/>
        <v>5587.82</v>
      </c>
      <c r="M7" s="71"/>
      <c r="N7" s="26"/>
      <c r="O7" s="27">
        <v>201</v>
      </c>
      <c r="P7" s="28">
        <v>26.17</v>
      </c>
      <c r="Q7" s="29">
        <v>94</v>
      </c>
      <c r="R7" s="20" t="s">
        <v>26</v>
      </c>
    </row>
    <row r="8" spans="1:18" s="30" customFormat="1" ht="28.5" customHeight="1">
      <c r="A8" s="18">
        <v>7</v>
      </c>
      <c r="B8" s="19" t="s">
        <v>27</v>
      </c>
      <c r="C8" s="20" t="s">
        <v>28</v>
      </c>
      <c r="D8" s="21" t="s">
        <v>419</v>
      </c>
      <c r="E8" s="22">
        <v>184</v>
      </c>
      <c r="F8" s="23"/>
      <c r="G8" s="23">
        <v>1000</v>
      </c>
      <c r="H8" s="65" t="s">
        <v>523</v>
      </c>
      <c r="I8" s="75">
        <v>1000</v>
      </c>
      <c r="J8" s="23">
        <f t="shared" si="0"/>
        <v>184</v>
      </c>
      <c r="K8" s="67">
        <v>33.46</v>
      </c>
      <c r="L8" s="31">
        <f t="shared" si="1"/>
        <v>6156.64</v>
      </c>
      <c r="M8" s="71"/>
      <c r="N8" s="26"/>
      <c r="O8" s="27">
        <v>223</v>
      </c>
      <c r="P8" s="28">
        <v>26.17</v>
      </c>
      <c r="Q8" s="29">
        <v>96</v>
      </c>
      <c r="R8" s="20" t="s">
        <v>29</v>
      </c>
    </row>
    <row r="9" spans="1:18" s="30" customFormat="1" ht="28.5" customHeight="1">
      <c r="A9" s="18">
        <v>8</v>
      </c>
      <c r="B9" s="19" t="s">
        <v>30</v>
      </c>
      <c r="C9" s="20" t="s">
        <v>31</v>
      </c>
      <c r="D9" s="21" t="s">
        <v>419</v>
      </c>
      <c r="E9" s="22">
        <v>149</v>
      </c>
      <c r="F9" s="23"/>
      <c r="G9" s="23">
        <v>1000</v>
      </c>
      <c r="H9" s="65" t="s">
        <v>31</v>
      </c>
      <c r="I9" s="75">
        <v>1000</v>
      </c>
      <c r="J9" s="23">
        <f t="shared" si="0"/>
        <v>149</v>
      </c>
      <c r="K9" s="67">
        <v>33.46</v>
      </c>
      <c r="L9" s="31">
        <f t="shared" si="1"/>
        <v>4985.54</v>
      </c>
      <c r="M9" s="71"/>
      <c r="N9" s="26"/>
      <c r="O9" s="27">
        <v>288</v>
      </c>
      <c r="P9" s="28">
        <v>26.17</v>
      </c>
      <c r="Q9" s="29">
        <v>93</v>
      </c>
      <c r="R9" s="20" t="s">
        <v>32</v>
      </c>
    </row>
    <row r="10" spans="1:18" s="30" customFormat="1" ht="28.5" customHeight="1">
      <c r="A10" s="18">
        <v>9</v>
      </c>
      <c r="B10" s="19" t="s">
        <v>33</v>
      </c>
      <c r="C10" s="20" t="s">
        <v>34</v>
      </c>
      <c r="D10" s="21" t="s">
        <v>425</v>
      </c>
      <c r="E10" s="22">
        <v>225</v>
      </c>
      <c r="F10" s="23"/>
      <c r="G10" s="23">
        <v>500</v>
      </c>
      <c r="H10" s="65" t="s">
        <v>524</v>
      </c>
      <c r="I10" s="75">
        <v>500</v>
      </c>
      <c r="J10" s="23">
        <f t="shared" si="0"/>
        <v>225</v>
      </c>
      <c r="K10" s="67">
        <v>15.75</v>
      </c>
      <c r="L10" s="31">
        <f t="shared" si="1"/>
        <v>3543.75</v>
      </c>
      <c r="M10" s="71"/>
      <c r="N10" s="26"/>
      <c r="O10" s="27">
        <v>128</v>
      </c>
      <c r="P10" s="28">
        <v>15.69</v>
      </c>
      <c r="Q10" s="29">
        <v>100</v>
      </c>
      <c r="R10" s="20" t="s">
        <v>35</v>
      </c>
    </row>
    <row r="11" spans="1:18" s="30" customFormat="1" ht="28.5" customHeight="1">
      <c r="A11" s="18">
        <v>10</v>
      </c>
      <c r="B11" s="19" t="s">
        <v>36</v>
      </c>
      <c r="C11" s="20" t="s">
        <v>37</v>
      </c>
      <c r="D11" s="21" t="s">
        <v>419</v>
      </c>
      <c r="E11" s="22">
        <v>215</v>
      </c>
      <c r="F11" s="23"/>
      <c r="G11" s="23">
        <v>1000</v>
      </c>
      <c r="H11" s="65" t="s">
        <v>525</v>
      </c>
      <c r="I11" s="75">
        <v>1000</v>
      </c>
      <c r="J11" s="23">
        <f t="shared" si="0"/>
        <v>215</v>
      </c>
      <c r="K11" s="67">
        <v>15.3</v>
      </c>
      <c r="L11" s="31">
        <f t="shared" si="1"/>
        <v>3289.5</v>
      </c>
      <c r="M11" s="71"/>
      <c r="N11" s="26"/>
      <c r="O11" s="27">
        <v>88</v>
      </c>
      <c r="P11" s="28">
        <v>12.99</v>
      </c>
      <c r="Q11" s="29">
        <v>99</v>
      </c>
      <c r="R11" s="20" t="s">
        <v>38</v>
      </c>
    </row>
    <row r="12" spans="1:18" s="30" customFormat="1" ht="28.5" customHeight="1">
      <c r="A12" s="18">
        <v>11</v>
      </c>
      <c r="B12" s="19" t="s">
        <v>39</v>
      </c>
      <c r="C12" s="20" t="s">
        <v>40</v>
      </c>
      <c r="D12" s="21" t="s">
        <v>439</v>
      </c>
      <c r="E12" s="22">
        <v>537</v>
      </c>
      <c r="F12" s="23"/>
      <c r="G12" s="23">
        <v>2000</v>
      </c>
      <c r="H12" s="65" t="s">
        <v>526</v>
      </c>
      <c r="I12" s="75">
        <v>2000</v>
      </c>
      <c r="J12" s="23">
        <f t="shared" si="0"/>
        <v>537</v>
      </c>
      <c r="K12" s="67">
        <v>6.92</v>
      </c>
      <c r="L12" s="31">
        <f t="shared" si="1"/>
        <v>3716.04</v>
      </c>
      <c r="M12" s="71"/>
      <c r="N12" s="26"/>
      <c r="O12" s="27">
        <v>430</v>
      </c>
      <c r="P12" s="28">
        <v>8.57</v>
      </c>
      <c r="Q12" s="29">
        <v>97</v>
      </c>
      <c r="R12" s="20" t="s">
        <v>41</v>
      </c>
    </row>
    <row r="13" spans="1:18" s="30" customFormat="1" ht="28.5" customHeight="1">
      <c r="A13" s="18">
        <v>12</v>
      </c>
      <c r="B13" s="19" t="s">
        <v>42</v>
      </c>
      <c r="C13" s="20" t="s">
        <v>43</v>
      </c>
      <c r="D13" s="21" t="s">
        <v>439</v>
      </c>
      <c r="E13" s="22">
        <v>421</v>
      </c>
      <c r="F13" s="23"/>
      <c r="G13" s="23">
        <v>2000</v>
      </c>
      <c r="H13" s="65" t="s">
        <v>43</v>
      </c>
      <c r="I13" s="75">
        <v>2000</v>
      </c>
      <c r="J13" s="23">
        <f t="shared" si="0"/>
        <v>421</v>
      </c>
      <c r="K13" s="67">
        <v>9.2799999999999994</v>
      </c>
      <c r="L13" s="31">
        <f t="shared" si="1"/>
        <v>3906.8799999999997</v>
      </c>
      <c r="M13" s="71"/>
      <c r="N13" s="26"/>
      <c r="O13" s="27">
        <v>323</v>
      </c>
      <c r="P13" s="28">
        <v>8.6999999999999993</v>
      </c>
      <c r="Q13" s="29">
        <v>98</v>
      </c>
      <c r="R13" s="20" t="s">
        <v>44</v>
      </c>
    </row>
    <row r="14" spans="1:18" s="30" customFormat="1" ht="28.5" customHeight="1">
      <c r="A14" s="18">
        <v>13</v>
      </c>
      <c r="B14" s="19" t="s">
        <v>45</v>
      </c>
      <c r="C14" s="20" t="s">
        <v>17</v>
      </c>
      <c r="D14" s="21" t="s">
        <v>439</v>
      </c>
      <c r="E14" s="22">
        <v>79</v>
      </c>
      <c r="F14" s="23"/>
      <c r="G14" s="23">
        <v>2000</v>
      </c>
      <c r="H14" s="65" t="s">
        <v>527</v>
      </c>
      <c r="I14" s="75">
        <v>2000</v>
      </c>
      <c r="J14" s="23">
        <f t="shared" si="0"/>
        <v>79</v>
      </c>
      <c r="K14" s="67">
        <v>48.27</v>
      </c>
      <c r="L14" s="31">
        <f t="shared" si="1"/>
        <v>3813.3300000000004</v>
      </c>
      <c r="M14" s="71"/>
      <c r="N14" s="26"/>
      <c r="O14" s="27">
        <v>200</v>
      </c>
      <c r="P14" s="28">
        <v>52.15</v>
      </c>
      <c r="Q14" s="29">
        <v>101</v>
      </c>
      <c r="R14" s="20" t="s">
        <v>46</v>
      </c>
    </row>
    <row r="15" spans="1:18" s="30" customFormat="1" ht="28.5" customHeight="1">
      <c r="A15" s="18">
        <v>14</v>
      </c>
      <c r="B15" s="19" t="s">
        <v>47</v>
      </c>
      <c r="C15" s="20" t="s">
        <v>17</v>
      </c>
      <c r="D15" s="21" t="s">
        <v>48</v>
      </c>
      <c r="E15" s="22">
        <v>272</v>
      </c>
      <c r="F15" s="23"/>
      <c r="G15" s="23">
        <v>6</v>
      </c>
      <c r="H15" s="65" t="s">
        <v>528</v>
      </c>
      <c r="I15" s="75">
        <v>6</v>
      </c>
      <c r="J15" s="23">
        <f>ROUND(IF(ISBLANK(I15),E15, (G15*E15)/I15),0)</f>
        <v>272</v>
      </c>
      <c r="K15" s="67">
        <v>9.6300000000000008</v>
      </c>
      <c r="L15" s="31">
        <f t="shared" si="1"/>
        <v>2619.36</v>
      </c>
      <c r="M15" s="71"/>
      <c r="N15" s="26"/>
      <c r="O15" s="27">
        <v>412</v>
      </c>
      <c r="P15" s="28">
        <v>8.98</v>
      </c>
      <c r="Q15" s="29">
        <v>150</v>
      </c>
      <c r="R15" s="20" t="s">
        <v>49</v>
      </c>
    </row>
    <row r="16" spans="1:18" s="30" customFormat="1" ht="28.5" customHeight="1">
      <c r="A16" s="18">
        <v>15</v>
      </c>
      <c r="B16" s="19" t="s">
        <v>452</v>
      </c>
      <c r="C16" s="20" t="s">
        <v>50</v>
      </c>
      <c r="D16" s="21" t="s">
        <v>419</v>
      </c>
      <c r="E16" s="22">
        <v>204</v>
      </c>
      <c r="F16" s="23"/>
      <c r="G16" s="23">
        <v>1000</v>
      </c>
      <c r="H16" s="65" t="s">
        <v>50</v>
      </c>
      <c r="I16" s="75">
        <v>1000</v>
      </c>
      <c r="J16" s="23">
        <f t="shared" ref="J16:J79" si="2">ROUND(IF(ISBLANK(I16),E16, (G16*E16)/I16),0)</f>
        <v>204</v>
      </c>
      <c r="K16" s="67">
        <v>45.86</v>
      </c>
      <c r="L16" s="31">
        <f t="shared" si="1"/>
        <v>9355.44</v>
      </c>
      <c r="M16" s="71"/>
      <c r="N16" s="26"/>
      <c r="O16" s="27">
        <v>173</v>
      </c>
      <c r="P16" s="28">
        <v>13.47</v>
      </c>
      <c r="Q16" s="29">
        <v>49</v>
      </c>
      <c r="R16" s="20" t="s">
        <v>453</v>
      </c>
    </row>
    <row r="17" spans="1:18" s="30" customFormat="1" ht="28.5" customHeight="1">
      <c r="A17" s="18">
        <v>16</v>
      </c>
      <c r="B17" s="19" t="s">
        <v>454</v>
      </c>
      <c r="C17" s="20" t="s">
        <v>51</v>
      </c>
      <c r="D17" s="21" t="s">
        <v>425</v>
      </c>
      <c r="E17" s="22">
        <v>98</v>
      </c>
      <c r="F17" s="23"/>
      <c r="G17" s="23">
        <v>500</v>
      </c>
      <c r="H17" s="65" t="s">
        <v>529</v>
      </c>
      <c r="I17" s="75">
        <v>500</v>
      </c>
      <c r="J17" s="23">
        <f t="shared" si="2"/>
        <v>98</v>
      </c>
      <c r="K17" s="67">
        <v>72.12</v>
      </c>
      <c r="L17" s="31">
        <f t="shared" si="1"/>
        <v>7067.76</v>
      </c>
      <c r="M17" s="71"/>
      <c r="N17" s="26"/>
      <c r="O17" s="27">
        <v>57</v>
      </c>
      <c r="P17" s="28">
        <v>44.04</v>
      </c>
      <c r="Q17" s="29">
        <v>51</v>
      </c>
      <c r="R17" s="20" t="s">
        <v>455</v>
      </c>
    </row>
    <row r="18" spans="1:18" s="30" customFormat="1" ht="28.5" customHeight="1">
      <c r="A18" s="18">
        <v>17</v>
      </c>
      <c r="B18" s="32" t="s">
        <v>55</v>
      </c>
      <c r="C18" s="33" t="s">
        <v>56</v>
      </c>
      <c r="D18" s="21" t="s">
        <v>456</v>
      </c>
      <c r="E18" s="22">
        <v>781</v>
      </c>
      <c r="F18" s="23"/>
      <c r="G18" s="23">
        <v>400</v>
      </c>
      <c r="H18" s="65" t="s">
        <v>530</v>
      </c>
      <c r="I18" s="75">
        <v>400</v>
      </c>
      <c r="J18" s="23">
        <f t="shared" si="2"/>
        <v>781</v>
      </c>
      <c r="K18" s="67">
        <v>60.65</v>
      </c>
      <c r="L18" s="31">
        <f t="shared" si="1"/>
        <v>47367.65</v>
      </c>
      <c r="M18" s="71"/>
      <c r="N18" s="26"/>
      <c r="O18" s="27">
        <v>396</v>
      </c>
      <c r="P18" s="28">
        <v>57.19</v>
      </c>
      <c r="Q18" s="29">
        <v>54</v>
      </c>
      <c r="R18" s="20" t="s">
        <v>57</v>
      </c>
    </row>
    <row r="19" spans="1:18" s="30" customFormat="1" ht="28.5" customHeight="1">
      <c r="A19" s="18">
        <v>18</v>
      </c>
      <c r="B19" s="19" t="s">
        <v>457</v>
      </c>
      <c r="C19" s="20" t="s">
        <v>58</v>
      </c>
      <c r="D19" s="21" t="s">
        <v>419</v>
      </c>
      <c r="E19" s="22">
        <v>53</v>
      </c>
      <c r="F19" s="23"/>
      <c r="G19" s="23">
        <v>1000</v>
      </c>
      <c r="H19" s="65" t="s">
        <v>58</v>
      </c>
      <c r="I19" s="75">
        <v>1000</v>
      </c>
      <c r="J19" s="23">
        <f t="shared" si="2"/>
        <v>53</v>
      </c>
      <c r="K19" s="67">
        <v>13.63</v>
      </c>
      <c r="L19" s="31">
        <f t="shared" si="1"/>
        <v>722.39</v>
      </c>
      <c r="M19" s="71"/>
      <c r="N19" s="26"/>
      <c r="O19" s="27">
        <v>147</v>
      </c>
      <c r="P19" s="28">
        <v>11.53</v>
      </c>
      <c r="Q19" s="29">
        <v>50</v>
      </c>
      <c r="R19" s="20" t="s">
        <v>458</v>
      </c>
    </row>
    <row r="20" spans="1:18" s="30" customFormat="1" ht="28.5" customHeight="1">
      <c r="A20" s="18">
        <v>19</v>
      </c>
      <c r="B20" s="32" t="s">
        <v>59</v>
      </c>
      <c r="C20" s="33" t="s">
        <v>60</v>
      </c>
      <c r="D20" s="21" t="s">
        <v>425</v>
      </c>
      <c r="E20" s="22">
        <v>142</v>
      </c>
      <c r="F20" s="23"/>
      <c r="G20" s="23">
        <v>500</v>
      </c>
      <c r="H20" s="65" t="s">
        <v>531</v>
      </c>
      <c r="I20" s="75">
        <v>500</v>
      </c>
      <c r="J20" s="23">
        <f t="shared" si="2"/>
        <v>142</v>
      </c>
      <c r="K20" s="67">
        <v>27.36</v>
      </c>
      <c r="L20" s="31">
        <f t="shared" si="1"/>
        <v>3885.12</v>
      </c>
      <c r="M20" s="71"/>
      <c r="N20" s="26"/>
      <c r="O20" s="27">
        <v>83</v>
      </c>
      <c r="P20" s="28">
        <v>27.36</v>
      </c>
      <c r="Q20" s="29">
        <v>28</v>
      </c>
      <c r="R20" s="20" t="s">
        <v>61</v>
      </c>
    </row>
    <row r="21" spans="1:18" s="30" customFormat="1" ht="28.5" customHeight="1">
      <c r="A21" s="18">
        <v>20</v>
      </c>
      <c r="B21" s="32" t="s">
        <v>64</v>
      </c>
      <c r="C21" s="20" t="s">
        <v>65</v>
      </c>
      <c r="D21" s="21" t="s">
        <v>460</v>
      </c>
      <c r="E21" s="21">
        <v>26</v>
      </c>
      <c r="F21" s="23"/>
      <c r="G21" s="23">
        <v>300</v>
      </c>
      <c r="H21" s="66" t="s">
        <v>532</v>
      </c>
      <c r="I21" s="75">
        <v>300</v>
      </c>
      <c r="J21" s="34">
        <f t="shared" si="2"/>
        <v>26</v>
      </c>
      <c r="K21" s="68">
        <v>57.86</v>
      </c>
      <c r="L21" s="35">
        <f t="shared" si="1"/>
        <v>1504.36</v>
      </c>
      <c r="M21" s="71"/>
      <c r="N21" s="26"/>
      <c r="O21" s="36"/>
      <c r="P21" s="28"/>
      <c r="Q21" s="29" t="e">
        <v>#N/A</v>
      </c>
      <c r="R21" s="20" t="e">
        <v>#N/A</v>
      </c>
    </row>
    <row r="22" spans="1:18" s="30" customFormat="1" ht="28.5" customHeight="1">
      <c r="A22" s="18">
        <v>21</v>
      </c>
      <c r="B22" s="32" t="s">
        <v>68</v>
      </c>
      <c r="C22" s="33" t="s">
        <v>69</v>
      </c>
      <c r="D22" s="21" t="s">
        <v>460</v>
      </c>
      <c r="E22" s="22">
        <v>230</v>
      </c>
      <c r="F22" s="23"/>
      <c r="G22" s="23">
        <v>300</v>
      </c>
      <c r="H22" s="66" t="s">
        <v>533</v>
      </c>
      <c r="I22" s="75">
        <v>300</v>
      </c>
      <c r="J22" s="34">
        <f t="shared" si="2"/>
        <v>230</v>
      </c>
      <c r="K22" s="68">
        <v>35.89</v>
      </c>
      <c r="L22" s="35">
        <f t="shared" si="1"/>
        <v>8254.7000000000007</v>
      </c>
      <c r="M22" s="71"/>
      <c r="N22" s="26"/>
      <c r="O22" s="27">
        <v>87</v>
      </c>
      <c r="P22" s="28">
        <v>35.89</v>
      </c>
      <c r="Q22" s="29">
        <v>33</v>
      </c>
      <c r="R22" s="20" t="s">
        <v>461</v>
      </c>
    </row>
    <row r="23" spans="1:18" s="30" customFormat="1" ht="28.5" customHeight="1">
      <c r="A23" s="18">
        <v>22</v>
      </c>
      <c r="B23" s="32" t="s">
        <v>73</v>
      </c>
      <c r="C23" s="33" t="s">
        <v>74</v>
      </c>
      <c r="D23" s="21" t="s">
        <v>456</v>
      </c>
      <c r="E23" s="22">
        <v>146</v>
      </c>
      <c r="F23" s="23"/>
      <c r="G23" s="23">
        <v>400</v>
      </c>
      <c r="H23" s="66" t="s">
        <v>621</v>
      </c>
      <c r="I23" s="75">
        <v>400</v>
      </c>
      <c r="J23" s="34">
        <f t="shared" si="2"/>
        <v>146</v>
      </c>
      <c r="K23" s="68">
        <v>40.98</v>
      </c>
      <c r="L23" s="35">
        <f t="shared" si="1"/>
        <v>5983.08</v>
      </c>
      <c r="M23" s="71"/>
      <c r="N23" s="26"/>
      <c r="O23" s="27">
        <v>85</v>
      </c>
      <c r="P23" s="28">
        <v>40.98</v>
      </c>
      <c r="Q23" s="29">
        <v>31</v>
      </c>
      <c r="R23" s="20" t="s">
        <v>462</v>
      </c>
    </row>
    <row r="24" spans="1:18" s="30" customFormat="1" ht="28.5" customHeight="1">
      <c r="A24" s="18">
        <v>23</v>
      </c>
      <c r="B24" s="19" t="s">
        <v>77</v>
      </c>
      <c r="C24" s="20" t="s">
        <v>78</v>
      </c>
      <c r="D24" s="21" t="s">
        <v>448</v>
      </c>
      <c r="E24" s="22">
        <v>85</v>
      </c>
      <c r="F24" s="23"/>
      <c r="G24" s="23">
        <v>250</v>
      </c>
      <c r="H24" s="66" t="s">
        <v>534</v>
      </c>
      <c r="I24" s="75">
        <v>250</v>
      </c>
      <c r="J24" s="34">
        <f t="shared" si="2"/>
        <v>85</v>
      </c>
      <c r="K24" s="68">
        <v>50.53</v>
      </c>
      <c r="L24" s="35">
        <f t="shared" si="1"/>
        <v>4295.05</v>
      </c>
      <c r="M24" s="71"/>
      <c r="N24" s="26"/>
      <c r="O24" s="27">
        <v>152</v>
      </c>
      <c r="P24" s="28">
        <v>50.53</v>
      </c>
      <c r="Q24" s="29">
        <v>111</v>
      </c>
      <c r="R24" s="20" t="s">
        <v>79</v>
      </c>
    </row>
    <row r="25" spans="1:18" s="30" customFormat="1" ht="28.5" customHeight="1">
      <c r="A25" s="18">
        <v>24</v>
      </c>
      <c r="B25" s="37" t="s">
        <v>80</v>
      </c>
      <c r="C25" s="38" t="s">
        <v>81</v>
      </c>
      <c r="D25" s="21" t="s">
        <v>430</v>
      </c>
      <c r="E25" s="22">
        <v>309</v>
      </c>
      <c r="F25" s="23"/>
      <c r="G25" s="23">
        <v>50</v>
      </c>
      <c r="H25" s="66" t="s">
        <v>535</v>
      </c>
      <c r="I25" s="75">
        <v>50</v>
      </c>
      <c r="J25" s="34">
        <f t="shared" si="2"/>
        <v>309</v>
      </c>
      <c r="K25" s="68">
        <v>7.62</v>
      </c>
      <c r="L25" s="35">
        <f t="shared" si="1"/>
        <v>2354.58</v>
      </c>
      <c r="M25" s="71"/>
      <c r="N25" s="26"/>
      <c r="O25" s="27">
        <v>658</v>
      </c>
      <c r="P25" s="28">
        <v>6.73</v>
      </c>
      <c r="Q25" s="29">
        <v>103</v>
      </c>
      <c r="R25" s="20" t="s">
        <v>82</v>
      </c>
    </row>
    <row r="26" spans="1:18" s="30" customFormat="1" ht="28.5" customHeight="1">
      <c r="A26" s="18">
        <v>25</v>
      </c>
      <c r="B26" s="19" t="s">
        <v>464</v>
      </c>
      <c r="C26" s="20" t="s">
        <v>83</v>
      </c>
      <c r="D26" s="21" t="s">
        <v>465</v>
      </c>
      <c r="E26" s="22">
        <v>297</v>
      </c>
      <c r="F26" s="23"/>
      <c r="G26" s="23">
        <v>504</v>
      </c>
      <c r="H26" s="66" t="s">
        <v>536</v>
      </c>
      <c r="I26" s="75">
        <v>504</v>
      </c>
      <c r="J26" s="34">
        <f t="shared" si="2"/>
        <v>297</v>
      </c>
      <c r="K26" s="68">
        <v>41.66</v>
      </c>
      <c r="L26" s="35">
        <f t="shared" si="1"/>
        <v>12373.019999999999</v>
      </c>
      <c r="M26" s="71"/>
      <c r="N26" s="26"/>
      <c r="O26" s="27">
        <v>181</v>
      </c>
      <c r="P26" s="28">
        <v>31.92</v>
      </c>
      <c r="Q26" s="29">
        <v>112</v>
      </c>
      <c r="R26" s="20" t="s">
        <v>464</v>
      </c>
    </row>
    <row r="27" spans="1:18" s="30" customFormat="1" ht="28.5" customHeight="1">
      <c r="A27" s="18">
        <v>26</v>
      </c>
      <c r="B27" s="19" t="s">
        <v>87</v>
      </c>
      <c r="C27" s="20" t="s">
        <v>88</v>
      </c>
      <c r="D27" s="21" t="s">
        <v>448</v>
      </c>
      <c r="E27" s="22">
        <v>434</v>
      </c>
      <c r="F27" s="23"/>
      <c r="G27" s="23">
        <v>250</v>
      </c>
      <c r="H27" s="66" t="s">
        <v>537</v>
      </c>
      <c r="I27" s="75">
        <v>250</v>
      </c>
      <c r="J27" s="34">
        <f t="shared" si="2"/>
        <v>434</v>
      </c>
      <c r="K27" s="68">
        <v>52.96</v>
      </c>
      <c r="L27" s="35">
        <f t="shared" si="1"/>
        <v>22984.639999999999</v>
      </c>
      <c r="M27" s="71"/>
      <c r="N27" s="26"/>
      <c r="O27" s="27">
        <v>62</v>
      </c>
      <c r="P27" s="28">
        <v>42.16</v>
      </c>
      <c r="Q27" s="29">
        <v>109</v>
      </c>
      <c r="R27" s="20" t="s">
        <v>89</v>
      </c>
    </row>
    <row r="28" spans="1:18" s="30" customFormat="1" ht="28.5" customHeight="1">
      <c r="A28" s="18">
        <v>27</v>
      </c>
      <c r="B28" s="19" t="s">
        <v>90</v>
      </c>
      <c r="C28" s="20" t="s">
        <v>91</v>
      </c>
      <c r="D28" s="21" t="s">
        <v>425</v>
      </c>
      <c r="E28" s="22">
        <v>243</v>
      </c>
      <c r="F28" s="23"/>
      <c r="G28" s="23">
        <v>500</v>
      </c>
      <c r="H28" s="66" t="s">
        <v>538</v>
      </c>
      <c r="I28" s="75">
        <v>500</v>
      </c>
      <c r="J28" s="34">
        <f t="shared" si="2"/>
        <v>243</v>
      </c>
      <c r="K28" s="68">
        <v>34.76</v>
      </c>
      <c r="L28" s="35">
        <f t="shared" si="1"/>
        <v>8446.68</v>
      </c>
      <c r="M28" s="71"/>
      <c r="N28" s="26"/>
      <c r="O28" s="27">
        <v>156</v>
      </c>
      <c r="P28" s="28">
        <v>31.88</v>
      </c>
      <c r="Q28" s="29">
        <v>110</v>
      </c>
      <c r="R28" s="20" t="s">
        <v>92</v>
      </c>
    </row>
    <row r="29" spans="1:18" s="30" customFormat="1" ht="28.5" customHeight="1">
      <c r="A29" s="18">
        <v>28</v>
      </c>
      <c r="B29" s="19" t="s">
        <v>93</v>
      </c>
      <c r="C29" s="20" t="s">
        <v>94</v>
      </c>
      <c r="D29" s="21" t="s">
        <v>425</v>
      </c>
      <c r="E29" s="22">
        <v>499</v>
      </c>
      <c r="F29" s="23"/>
      <c r="G29" s="23">
        <v>500</v>
      </c>
      <c r="H29" s="66" t="s">
        <v>539</v>
      </c>
      <c r="I29" s="75">
        <v>500</v>
      </c>
      <c r="J29" s="34">
        <f t="shared" si="2"/>
        <v>499</v>
      </c>
      <c r="K29" s="68">
        <v>35.42</v>
      </c>
      <c r="L29" s="35">
        <f t="shared" si="1"/>
        <v>17674.580000000002</v>
      </c>
      <c r="M29" s="71"/>
      <c r="N29" s="26"/>
      <c r="O29" s="27">
        <v>825</v>
      </c>
      <c r="P29" s="28">
        <v>31.24</v>
      </c>
      <c r="Q29" s="29">
        <v>105</v>
      </c>
      <c r="R29" s="20" t="s">
        <v>95</v>
      </c>
    </row>
    <row r="30" spans="1:18" s="30" customFormat="1" ht="28.5" customHeight="1">
      <c r="A30" s="18">
        <v>29</v>
      </c>
      <c r="B30" s="19" t="s">
        <v>96</v>
      </c>
      <c r="C30" s="20" t="s">
        <v>97</v>
      </c>
      <c r="D30" s="21" t="s">
        <v>448</v>
      </c>
      <c r="E30" s="22">
        <v>570</v>
      </c>
      <c r="F30" s="23"/>
      <c r="G30" s="23">
        <v>250</v>
      </c>
      <c r="H30" s="66" t="s">
        <v>540</v>
      </c>
      <c r="I30" s="75">
        <v>250</v>
      </c>
      <c r="J30" s="34">
        <f t="shared" si="2"/>
        <v>570</v>
      </c>
      <c r="K30" s="68">
        <v>33.83</v>
      </c>
      <c r="L30" s="35">
        <f t="shared" si="1"/>
        <v>19283.099999999999</v>
      </c>
      <c r="M30" s="71"/>
      <c r="N30" s="26"/>
      <c r="O30" s="27">
        <v>900</v>
      </c>
      <c r="P30" s="28">
        <v>30.4</v>
      </c>
      <c r="Q30" s="29">
        <v>108</v>
      </c>
      <c r="R30" s="20" t="s">
        <v>98</v>
      </c>
    </row>
    <row r="31" spans="1:18" s="30" customFormat="1" ht="28.5" customHeight="1">
      <c r="A31" s="18">
        <v>30</v>
      </c>
      <c r="B31" s="19" t="s">
        <v>99</v>
      </c>
      <c r="C31" s="20" t="s">
        <v>100</v>
      </c>
      <c r="D31" s="21" t="s">
        <v>448</v>
      </c>
      <c r="E31" s="22">
        <v>237</v>
      </c>
      <c r="F31" s="23"/>
      <c r="G31" s="23">
        <v>250</v>
      </c>
      <c r="H31" s="66" t="s">
        <v>622</v>
      </c>
      <c r="I31" s="75">
        <v>250</v>
      </c>
      <c r="J31" s="34">
        <f t="shared" si="2"/>
        <v>237</v>
      </c>
      <c r="K31" s="68">
        <v>48.55</v>
      </c>
      <c r="L31" s="35">
        <f t="shared" si="1"/>
        <v>11506.349999999999</v>
      </c>
      <c r="M31" s="71"/>
      <c r="N31" s="26"/>
      <c r="O31" s="27">
        <v>658</v>
      </c>
      <c r="P31" s="28">
        <v>35.96</v>
      </c>
      <c r="Q31" s="29">
        <v>106</v>
      </c>
      <c r="R31" s="20" t="s">
        <v>101</v>
      </c>
    </row>
    <row r="32" spans="1:18" s="30" customFormat="1" ht="28.5" customHeight="1">
      <c r="A32" s="18">
        <v>31</v>
      </c>
      <c r="B32" s="19" t="s">
        <v>102</v>
      </c>
      <c r="C32" s="20" t="s">
        <v>103</v>
      </c>
      <c r="D32" s="21" t="s">
        <v>460</v>
      </c>
      <c r="E32" s="22">
        <v>67</v>
      </c>
      <c r="F32" s="23"/>
      <c r="G32" s="23">
        <v>300</v>
      </c>
      <c r="H32" s="66" t="s">
        <v>623</v>
      </c>
      <c r="I32" s="66">
        <v>250</v>
      </c>
      <c r="J32" s="34">
        <f t="shared" si="2"/>
        <v>80</v>
      </c>
      <c r="K32" s="68">
        <v>63.77</v>
      </c>
      <c r="L32" s="35">
        <f t="shared" si="1"/>
        <v>5101.6000000000004</v>
      </c>
      <c r="M32" s="71"/>
      <c r="N32" s="26"/>
      <c r="O32" s="27">
        <v>182</v>
      </c>
      <c r="P32" s="28">
        <v>57.12</v>
      </c>
      <c r="Q32" s="29">
        <v>107</v>
      </c>
      <c r="R32" s="20" t="s">
        <v>104</v>
      </c>
    </row>
    <row r="33" spans="1:18" s="30" customFormat="1" ht="28.5" customHeight="1">
      <c r="A33" s="18">
        <v>32</v>
      </c>
      <c r="B33" s="32" t="s">
        <v>105</v>
      </c>
      <c r="C33" s="20" t="s">
        <v>106</v>
      </c>
      <c r="D33" s="21" t="s">
        <v>466</v>
      </c>
      <c r="E33" s="21">
        <v>57</v>
      </c>
      <c r="F33" s="23"/>
      <c r="G33" s="23">
        <v>600</v>
      </c>
      <c r="H33" s="66" t="s">
        <v>541</v>
      </c>
      <c r="I33" s="66">
        <v>600</v>
      </c>
      <c r="J33" s="34">
        <f t="shared" si="2"/>
        <v>57</v>
      </c>
      <c r="K33" s="68">
        <v>62.87</v>
      </c>
      <c r="L33" s="35">
        <f t="shared" si="1"/>
        <v>3583.5899999999997</v>
      </c>
      <c r="M33" s="71"/>
      <c r="N33" s="26"/>
      <c r="O33" s="36"/>
      <c r="P33" s="28"/>
      <c r="Q33" s="29" t="e">
        <v>#N/A</v>
      </c>
      <c r="R33" s="20" t="e">
        <v>#N/A</v>
      </c>
    </row>
    <row r="34" spans="1:18" s="30" customFormat="1" ht="28.5" customHeight="1">
      <c r="A34" s="18">
        <v>33</v>
      </c>
      <c r="B34" s="32" t="s">
        <v>496</v>
      </c>
      <c r="C34" s="20" t="s">
        <v>498</v>
      </c>
      <c r="D34" s="21" t="s">
        <v>448</v>
      </c>
      <c r="E34" s="21">
        <v>50</v>
      </c>
      <c r="F34" s="23"/>
      <c r="G34" s="23">
        <v>250</v>
      </c>
      <c r="H34" s="66" t="s">
        <v>542</v>
      </c>
      <c r="I34" s="66">
        <v>250</v>
      </c>
      <c r="J34" s="34">
        <f t="shared" si="2"/>
        <v>50</v>
      </c>
      <c r="K34" s="68">
        <v>38.979999999999997</v>
      </c>
      <c r="L34" s="35">
        <f t="shared" ref="L34:L65" si="3">J34*K34</f>
        <v>1948.9999999999998</v>
      </c>
      <c r="M34" s="71"/>
      <c r="N34" s="26"/>
      <c r="O34" s="36"/>
      <c r="P34" s="28"/>
      <c r="Q34" s="29"/>
      <c r="R34" s="20"/>
    </row>
    <row r="35" spans="1:18" s="30" customFormat="1" ht="28.5" customHeight="1">
      <c r="A35" s="18">
        <v>34</v>
      </c>
      <c r="B35" s="32" t="s">
        <v>495</v>
      </c>
      <c r="C35" s="20" t="s">
        <v>497</v>
      </c>
      <c r="D35" s="21" t="s">
        <v>448</v>
      </c>
      <c r="E35" s="21">
        <v>50</v>
      </c>
      <c r="F35" s="23"/>
      <c r="G35" s="23">
        <v>250</v>
      </c>
      <c r="H35" s="66" t="s">
        <v>543</v>
      </c>
      <c r="I35" s="75">
        <v>250</v>
      </c>
      <c r="J35" s="34">
        <f t="shared" si="2"/>
        <v>50</v>
      </c>
      <c r="K35" s="68">
        <v>34.880000000000003</v>
      </c>
      <c r="L35" s="35">
        <f t="shared" si="3"/>
        <v>1744.0000000000002</v>
      </c>
      <c r="M35" s="71"/>
      <c r="N35" s="26"/>
      <c r="O35" s="36"/>
      <c r="P35" s="28"/>
      <c r="Q35" s="29"/>
      <c r="R35" s="20"/>
    </row>
    <row r="36" spans="1:18" s="30" customFormat="1" ht="28.5" customHeight="1">
      <c r="A36" s="18">
        <v>35</v>
      </c>
      <c r="B36" s="19" t="s">
        <v>109</v>
      </c>
      <c r="C36" s="20" t="s">
        <v>110</v>
      </c>
      <c r="D36" s="21" t="s">
        <v>460</v>
      </c>
      <c r="E36" s="22">
        <v>14</v>
      </c>
      <c r="F36" s="23"/>
      <c r="G36" s="23">
        <v>300</v>
      </c>
      <c r="H36" s="66" t="s">
        <v>544</v>
      </c>
      <c r="I36" s="75">
        <v>300</v>
      </c>
      <c r="J36" s="34">
        <f t="shared" si="2"/>
        <v>14</v>
      </c>
      <c r="K36" s="68">
        <v>57.31</v>
      </c>
      <c r="L36" s="35">
        <f t="shared" si="3"/>
        <v>802.34</v>
      </c>
      <c r="M36" s="71"/>
      <c r="N36" s="26"/>
      <c r="O36" s="27">
        <v>14</v>
      </c>
      <c r="P36" s="28">
        <v>46.26</v>
      </c>
      <c r="Q36" s="29">
        <v>115</v>
      </c>
      <c r="R36" s="20" t="s">
        <v>111</v>
      </c>
    </row>
    <row r="37" spans="1:18" s="30" customFormat="1" ht="28.5" customHeight="1">
      <c r="A37" s="18">
        <v>36</v>
      </c>
      <c r="B37" s="19" t="s">
        <v>118</v>
      </c>
      <c r="C37" s="20" t="s">
        <v>119</v>
      </c>
      <c r="D37" s="21" t="s">
        <v>460</v>
      </c>
      <c r="E37" s="22">
        <v>50</v>
      </c>
      <c r="F37" s="23"/>
      <c r="G37" s="23">
        <v>300</v>
      </c>
      <c r="H37" s="66" t="s">
        <v>119</v>
      </c>
      <c r="I37" s="75">
        <v>300</v>
      </c>
      <c r="J37" s="34">
        <f t="shared" si="2"/>
        <v>50</v>
      </c>
      <c r="K37" s="68">
        <v>57.01</v>
      </c>
      <c r="L37" s="35">
        <f t="shared" si="3"/>
        <v>2850.5</v>
      </c>
      <c r="M37" s="71"/>
      <c r="N37" s="26"/>
      <c r="O37" s="27"/>
      <c r="P37" s="28"/>
      <c r="Q37" s="29"/>
      <c r="R37" s="20" t="s">
        <v>120</v>
      </c>
    </row>
    <row r="38" spans="1:18" s="30" customFormat="1" ht="28.5" customHeight="1">
      <c r="A38" s="18">
        <v>37</v>
      </c>
      <c r="B38" s="19" t="s">
        <v>115</v>
      </c>
      <c r="C38" s="20" t="s">
        <v>116</v>
      </c>
      <c r="D38" s="21" t="s">
        <v>460</v>
      </c>
      <c r="E38" s="22">
        <v>110</v>
      </c>
      <c r="F38" s="23"/>
      <c r="G38" s="23">
        <v>300</v>
      </c>
      <c r="H38" s="76" t="s">
        <v>116</v>
      </c>
      <c r="I38" s="75">
        <v>300</v>
      </c>
      <c r="J38" s="34">
        <f t="shared" si="2"/>
        <v>110</v>
      </c>
      <c r="K38" s="68">
        <v>57.01</v>
      </c>
      <c r="L38" s="35">
        <f t="shared" si="3"/>
        <v>6271.0999999999995</v>
      </c>
      <c r="M38" s="71"/>
      <c r="N38" s="26"/>
      <c r="O38" s="27">
        <v>59</v>
      </c>
      <c r="P38" s="28">
        <v>53.25</v>
      </c>
      <c r="Q38" s="29">
        <v>40</v>
      </c>
      <c r="R38" s="20" t="s">
        <v>117</v>
      </c>
    </row>
    <row r="39" spans="1:18" s="30" customFormat="1" ht="28.5" customHeight="1">
      <c r="A39" s="18">
        <v>38</v>
      </c>
      <c r="B39" s="19" t="s">
        <v>121</v>
      </c>
      <c r="C39" s="20" t="s">
        <v>122</v>
      </c>
      <c r="D39" s="21" t="s">
        <v>460</v>
      </c>
      <c r="E39" s="22">
        <v>26</v>
      </c>
      <c r="F39" s="23"/>
      <c r="G39" s="23">
        <v>300</v>
      </c>
      <c r="H39" s="76" t="s">
        <v>122</v>
      </c>
      <c r="I39" s="75">
        <v>300</v>
      </c>
      <c r="J39" s="34">
        <f t="shared" si="2"/>
        <v>26</v>
      </c>
      <c r="K39" s="68">
        <v>57.01</v>
      </c>
      <c r="L39" s="35">
        <f t="shared" si="3"/>
        <v>1482.26</v>
      </c>
      <c r="M39" s="71"/>
      <c r="N39" s="26"/>
      <c r="O39" s="27">
        <v>82</v>
      </c>
      <c r="P39" s="28">
        <v>53.25</v>
      </c>
      <c r="Q39" s="29">
        <v>42</v>
      </c>
      <c r="R39" s="20" t="s">
        <v>467</v>
      </c>
    </row>
    <row r="40" spans="1:18" s="30" customFormat="1" ht="28.5" customHeight="1">
      <c r="A40" s="18">
        <v>39</v>
      </c>
      <c r="B40" s="19" t="s">
        <v>123</v>
      </c>
      <c r="C40" s="20" t="s">
        <v>124</v>
      </c>
      <c r="D40" s="21" t="s">
        <v>460</v>
      </c>
      <c r="E40" s="22">
        <v>502</v>
      </c>
      <c r="F40" s="23"/>
      <c r="G40" s="23">
        <v>300</v>
      </c>
      <c r="H40" s="76" t="s">
        <v>124</v>
      </c>
      <c r="I40" s="75">
        <v>300</v>
      </c>
      <c r="J40" s="34">
        <f t="shared" si="2"/>
        <v>502</v>
      </c>
      <c r="K40" s="68">
        <v>55.97</v>
      </c>
      <c r="L40" s="35">
        <f t="shared" si="3"/>
        <v>28096.94</v>
      </c>
      <c r="M40" s="71"/>
      <c r="N40" s="26"/>
      <c r="O40" s="27">
        <v>163</v>
      </c>
      <c r="P40" s="28">
        <v>53.25</v>
      </c>
      <c r="Q40" s="29">
        <v>41</v>
      </c>
      <c r="R40" s="20" t="s">
        <v>125</v>
      </c>
    </row>
    <row r="41" spans="1:18" s="30" customFormat="1" ht="28.5" customHeight="1">
      <c r="A41" s="18">
        <v>40</v>
      </c>
      <c r="B41" s="19" t="s">
        <v>469</v>
      </c>
      <c r="C41" s="20" t="s">
        <v>128</v>
      </c>
      <c r="D41" s="21" t="s">
        <v>434</v>
      </c>
      <c r="E41" s="22">
        <v>130</v>
      </c>
      <c r="F41" s="23"/>
      <c r="G41" s="23">
        <v>2500</v>
      </c>
      <c r="H41" s="76" t="s">
        <v>545</v>
      </c>
      <c r="I41" s="75">
        <v>2500</v>
      </c>
      <c r="J41" s="34">
        <f t="shared" si="2"/>
        <v>130</v>
      </c>
      <c r="K41" s="68">
        <v>87.12</v>
      </c>
      <c r="L41" s="35">
        <f t="shared" si="3"/>
        <v>11325.6</v>
      </c>
      <c r="M41" s="71"/>
      <c r="N41" s="26"/>
      <c r="O41" s="27">
        <v>51</v>
      </c>
      <c r="P41" s="28">
        <v>78.42</v>
      </c>
      <c r="Q41" s="29">
        <v>84</v>
      </c>
      <c r="R41" s="20" t="s">
        <v>470</v>
      </c>
    </row>
    <row r="42" spans="1:18" s="30" customFormat="1" ht="28.5" customHeight="1">
      <c r="A42" s="18">
        <v>41</v>
      </c>
      <c r="B42" s="19" t="s">
        <v>129</v>
      </c>
      <c r="C42" s="20" t="s">
        <v>17</v>
      </c>
      <c r="D42" s="21" t="s">
        <v>447</v>
      </c>
      <c r="E42" s="22">
        <v>470</v>
      </c>
      <c r="F42" s="23"/>
      <c r="G42" s="23">
        <v>200</v>
      </c>
      <c r="H42" s="66" t="s">
        <v>546</v>
      </c>
      <c r="I42" s="75">
        <v>200</v>
      </c>
      <c r="J42" s="34">
        <f t="shared" si="2"/>
        <v>470</v>
      </c>
      <c r="K42" s="68">
        <v>12.09</v>
      </c>
      <c r="L42" s="35">
        <f t="shared" si="3"/>
        <v>5682.3</v>
      </c>
      <c r="M42" s="71"/>
      <c r="N42" s="26"/>
      <c r="O42" s="27">
        <v>476</v>
      </c>
      <c r="P42" s="28">
        <v>10.8</v>
      </c>
      <c r="Q42" s="29">
        <v>125</v>
      </c>
      <c r="R42" s="20" t="s">
        <v>130</v>
      </c>
    </row>
    <row r="43" spans="1:18" s="30" customFormat="1" ht="28.5" customHeight="1">
      <c r="A43" s="18">
        <v>42</v>
      </c>
      <c r="B43" s="19" t="s">
        <v>131</v>
      </c>
      <c r="C43" s="20" t="s">
        <v>17</v>
      </c>
      <c r="D43" s="21" t="s">
        <v>430</v>
      </c>
      <c r="E43" s="22">
        <v>293</v>
      </c>
      <c r="F43" s="23"/>
      <c r="G43" s="23">
        <v>50</v>
      </c>
      <c r="H43" s="66" t="s">
        <v>547</v>
      </c>
      <c r="I43" s="75">
        <v>50</v>
      </c>
      <c r="J43" s="34">
        <f t="shared" si="2"/>
        <v>293</v>
      </c>
      <c r="K43" s="68">
        <v>11.64</v>
      </c>
      <c r="L43" s="35">
        <f t="shared" si="3"/>
        <v>3410.52</v>
      </c>
      <c r="M43" s="71"/>
      <c r="N43" s="26"/>
      <c r="O43" s="27">
        <v>209</v>
      </c>
      <c r="P43" s="28">
        <v>11.29</v>
      </c>
      <c r="Q43" s="29">
        <v>126</v>
      </c>
      <c r="R43" s="20" t="s">
        <v>132</v>
      </c>
    </row>
    <row r="44" spans="1:18" s="30" customFormat="1" ht="28.5" customHeight="1">
      <c r="A44" s="18">
        <v>43</v>
      </c>
      <c r="B44" s="19" t="s">
        <v>133</v>
      </c>
      <c r="C44" s="20" t="s">
        <v>134</v>
      </c>
      <c r="D44" s="21" t="s">
        <v>425</v>
      </c>
      <c r="E44" s="22">
        <v>63</v>
      </c>
      <c r="F44" s="23"/>
      <c r="G44" s="23">
        <v>500</v>
      </c>
      <c r="H44" s="76" t="s">
        <v>134</v>
      </c>
      <c r="I44" s="75">
        <v>500</v>
      </c>
      <c r="J44" s="34">
        <f t="shared" si="2"/>
        <v>63</v>
      </c>
      <c r="K44" s="68">
        <v>27.13</v>
      </c>
      <c r="L44" s="35">
        <f t="shared" si="3"/>
        <v>1709.1899999999998</v>
      </c>
      <c r="M44" s="71"/>
      <c r="N44" s="26"/>
      <c r="O44" s="27">
        <v>131</v>
      </c>
      <c r="P44" s="28">
        <v>22.85</v>
      </c>
      <c r="Q44" s="29">
        <v>76</v>
      </c>
      <c r="R44" s="20" t="s">
        <v>135</v>
      </c>
    </row>
    <row r="45" spans="1:18" s="30" customFormat="1" ht="28.5" customHeight="1">
      <c r="A45" s="18">
        <v>44</v>
      </c>
      <c r="B45" s="19" t="s">
        <v>471</v>
      </c>
      <c r="C45" s="20" t="s">
        <v>139</v>
      </c>
      <c r="D45" s="21" t="s">
        <v>425</v>
      </c>
      <c r="E45" s="22">
        <v>146</v>
      </c>
      <c r="F45" s="23"/>
      <c r="G45" s="23">
        <v>500</v>
      </c>
      <c r="H45" s="76" t="s">
        <v>624</v>
      </c>
      <c r="I45" s="75">
        <v>500</v>
      </c>
      <c r="J45" s="34">
        <f t="shared" si="2"/>
        <v>146</v>
      </c>
      <c r="K45" s="68">
        <v>24.38</v>
      </c>
      <c r="L45" s="35">
        <f t="shared" si="3"/>
        <v>3559.48</v>
      </c>
      <c r="M45" s="71"/>
      <c r="N45" s="26"/>
      <c r="O45" s="27">
        <v>300</v>
      </c>
      <c r="P45" s="28">
        <v>20.71</v>
      </c>
      <c r="Q45" s="29">
        <v>74</v>
      </c>
      <c r="R45" s="20" t="s">
        <v>472</v>
      </c>
    </row>
    <row r="46" spans="1:18" s="30" customFormat="1" ht="28.5" customHeight="1">
      <c r="A46" s="18">
        <v>45</v>
      </c>
      <c r="B46" s="19" t="s">
        <v>473</v>
      </c>
      <c r="C46" s="20" t="s">
        <v>140</v>
      </c>
      <c r="D46" s="21" t="s">
        <v>419</v>
      </c>
      <c r="E46" s="22">
        <v>33</v>
      </c>
      <c r="F46" s="23"/>
      <c r="G46" s="23">
        <v>1000</v>
      </c>
      <c r="H46" s="76" t="s">
        <v>140</v>
      </c>
      <c r="I46" s="75">
        <v>1000</v>
      </c>
      <c r="J46" s="34">
        <f t="shared" si="2"/>
        <v>33</v>
      </c>
      <c r="K46" s="68">
        <v>23.18</v>
      </c>
      <c r="L46" s="35">
        <f t="shared" si="3"/>
        <v>764.93999999999994</v>
      </c>
      <c r="M46" s="71"/>
      <c r="N46" s="26"/>
      <c r="O46" s="27">
        <v>93</v>
      </c>
      <c r="P46" s="28">
        <v>19.16</v>
      </c>
      <c r="Q46" s="29">
        <v>70</v>
      </c>
      <c r="R46" s="20" t="s">
        <v>474</v>
      </c>
    </row>
    <row r="47" spans="1:18" s="30" customFormat="1" ht="28.5" customHeight="1">
      <c r="A47" s="18">
        <v>46</v>
      </c>
      <c r="B47" s="19" t="s">
        <v>480</v>
      </c>
      <c r="C47" s="20" t="s">
        <v>145</v>
      </c>
      <c r="D47" s="21" t="s">
        <v>419</v>
      </c>
      <c r="E47" s="22">
        <v>115</v>
      </c>
      <c r="F47" s="23"/>
      <c r="G47" s="23">
        <v>1000</v>
      </c>
      <c r="H47" s="76" t="s">
        <v>145</v>
      </c>
      <c r="I47" s="75">
        <v>1000</v>
      </c>
      <c r="J47" s="34">
        <f t="shared" si="2"/>
        <v>115</v>
      </c>
      <c r="K47" s="68">
        <v>33.979999999999997</v>
      </c>
      <c r="L47" s="35">
        <f t="shared" si="3"/>
        <v>3907.7</v>
      </c>
      <c r="M47" s="71"/>
      <c r="N47" s="26"/>
      <c r="O47" s="27">
        <v>31</v>
      </c>
      <c r="P47" s="28">
        <v>27.48</v>
      </c>
      <c r="Q47" s="29">
        <v>64</v>
      </c>
      <c r="R47" s="20" t="s">
        <v>481</v>
      </c>
    </row>
    <row r="48" spans="1:18" s="30" customFormat="1" ht="28.5" customHeight="1">
      <c r="A48" s="18">
        <v>47</v>
      </c>
      <c r="B48" s="19" t="s">
        <v>148</v>
      </c>
      <c r="C48" s="20" t="s">
        <v>149</v>
      </c>
      <c r="D48" s="21" t="s">
        <v>419</v>
      </c>
      <c r="E48" s="22">
        <v>183</v>
      </c>
      <c r="F48" s="23"/>
      <c r="G48" s="23">
        <v>1000</v>
      </c>
      <c r="H48" s="76" t="s">
        <v>149</v>
      </c>
      <c r="I48" s="75">
        <v>1000</v>
      </c>
      <c r="J48" s="34">
        <f t="shared" si="2"/>
        <v>183</v>
      </c>
      <c r="K48" s="68">
        <v>44.04</v>
      </c>
      <c r="L48" s="35">
        <f t="shared" si="3"/>
        <v>8059.32</v>
      </c>
      <c r="M48" s="71"/>
      <c r="N48" s="26"/>
      <c r="O48" s="27">
        <v>153</v>
      </c>
      <c r="P48" s="28">
        <v>44.39</v>
      </c>
      <c r="Q48" s="29">
        <v>68</v>
      </c>
      <c r="R48" s="20" t="s">
        <v>150</v>
      </c>
    </row>
    <row r="49" spans="1:18" s="30" customFormat="1" ht="28.5" customHeight="1">
      <c r="A49" s="18">
        <v>48</v>
      </c>
      <c r="B49" s="19" t="s">
        <v>483</v>
      </c>
      <c r="C49" s="20" t="s">
        <v>17</v>
      </c>
      <c r="D49" s="21" t="s">
        <v>434</v>
      </c>
      <c r="E49" s="22">
        <v>243</v>
      </c>
      <c r="F49" s="23"/>
      <c r="G49" s="23">
        <v>2500</v>
      </c>
      <c r="H49" s="66" t="s">
        <v>548</v>
      </c>
      <c r="I49" s="75">
        <v>2500</v>
      </c>
      <c r="J49" s="34">
        <f t="shared" si="2"/>
        <v>243</v>
      </c>
      <c r="K49" s="68">
        <v>39.71</v>
      </c>
      <c r="L49" s="35">
        <f t="shared" si="3"/>
        <v>9649.5300000000007</v>
      </c>
      <c r="M49" s="71"/>
      <c r="N49" s="26"/>
      <c r="O49" s="27">
        <v>270</v>
      </c>
      <c r="P49" s="28">
        <v>26.77</v>
      </c>
      <c r="Q49" s="29">
        <v>83</v>
      </c>
      <c r="R49" s="20" t="s">
        <v>484</v>
      </c>
    </row>
    <row r="50" spans="1:18" s="30" customFormat="1" ht="28.5" customHeight="1">
      <c r="A50" s="18">
        <v>49</v>
      </c>
      <c r="B50" s="19" t="s">
        <v>154</v>
      </c>
      <c r="C50" s="20" t="s">
        <v>155</v>
      </c>
      <c r="D50" s="21" t="s">
        <v>419</v>
      </c>
      <c r="E50" s="22">
        <v>126</v>
      </c>
      <c r="F50" s="23"/>
      <c r="G50" s="23">
        <v>1000</v>
      </c>
      <c r="H50" s="76" t="s">
        <v>155</v>
      </c>
      <c r="I50" s="75">
        <v>1000</v>
      </c>
      <c r="J50" s="34">
        <f t="shared" si="2"/>
        <v>126</v>
      </c>
      <c r="K50" s="68">
        <v>63.81</v>
      </c>
      <c r="L50" s="35">
        <f t="shared" si="3"/>
        <v>8040.06</v>
      </c>
      <c r="M50" s="71"/>
      <c r="N50" s="26"/>
      <c r="O50" s="27">
        <v>204</v>
      </c>
      <c r="P50" s="28">
        <v>58.01</v>
      </c>
      <c r="Q50" s="29">
        <v>35</v>
      </c>
      <c r="R50" s="20" t="s">
        <v>485</v>
      </c>
    </row>
    <row r="51" spans="1:18" s="30" customFormat="1" ht="28.5" customHeight="1">
      <c r="A51" s="18">
        <v>50</v>
      </c>
      <c r="B51" s="32" t="s">
        <v>156</v>
      </c>
      <c r="C51" s="20" t="s">
        <v>157</v>
      </c>
      <c r="D51" s="21" t="s">
        <v>419</v>
      </c>
      <c r="E51" s="21">
        <v>66</v>
      </c>
      <c r="F51" s="23"/>
      <c r="G51" s="23">
        <v>1000</v>
      </c>
      <c r="H51" s="76" t="s">
        <v>157</v>
      </c>
      <c r="I51" s="75">
        <v>1000</v>
      </c>
      <c r="J51" s="34">
        <f t="shared" si="2"/>
        <v>66</v>
      </c>
      <c r="K51" s="68">
        <v>70.08</v>
      </c>
      <c r="L51" s="35">
        <f t="shared" si="3"/>
        <v>4625.28</v>
      </c>
      <c r="M51" s="71"/>
      <c r="N51" s="26"/>
      <c r="O51" s="36"/>
      <c r="P51" s="28"/>
      <c r="Q51" s="29" t="e">
        <v>#N/A</v>
      </c>
      <c r="R51" s="20" t="e">
        <v>#N/A</v>
      </c>
    </row>
    <row r="52" spans="1:18" s="30" customFormat="1" ht="28.5" customHeight="1">
      <c r="A52" s="18">
        <v>51</v>
      </c>
      <c r="B52" s="19" t="s">
        <v>160</v>
      </c>
      <c r="C52" s="20" t="s">
        <v>161</v>
      </c>
      <c r="D52" s="21" t="s">
        <v>419</v>
      </c>
      <c r="E52" s="22">
        <v>46</v>
      </c>
      <c r="F52" s="23"/>
      <c r="G52" s="23">
        <v>1000</v>
      </c>
      <c r="H52" s="76" t="s">
        <v>161</v>
      </c>
      <c r="I52" s="75">
        <v>1000</v>
      </c>
      <c r="J52" s="34">
        <f t="shared" si="2"/>
        <v>46</v>
      </c>
      <c r="K52" s="68">
        <v>92.81</v>
      </c>
      <c r="L52" s="35">
        <f t="shared" si="3"/>
        <v>4269.26</v>
      </c>
      <c r="M52" s="71"/>
      <c r="N52" s="26"/>
      <c r="O52" s="27">
        <v>93</v>
      </c>
      <c r="P52" s="28">
        <v>84.37</v>
      </c>
      <c r="Q52" s="29">
        <v>36</v>
      </c>
      <c r="R52" s="20" t="s">
        <v>486</v>
      </c>
    </row>
    <row r="53" spans="1:18" s="30" customFormat="1" ht="28.5" customHeight="1">
      <c r="A53" s="18">
        <v>52</v>
      </c>
      <c r="B53" s="32" t="s">
        <v>171</v>
      </c>
      <c r="C53" s="20" t="s">
        <v>172</v>
      </c>
      <c r="D53" s="21" t="s">
        <v>419</v>
      </c>
      <c r="E53" s="21">
        <v>31</v>
      </c>
      <c r="F53" s="23"/>
      <c r="G53" s="23">
        <v>1000</v>
      </c>
      <c r="H53" s="76" t="s">
        <v>172</v>
      </c>
      <c r="I53" s="75">
        <v>1000</v>
      </c>
      <c r="J53" s="34">
        <f t="shared" si="2"/>
        <v>31</v>
      </c>
      <c r="K53" s="68">
        <v>56.84</v>
      </c>
      <c r="L53" s="35">
        <f t="shared" si="3"/>
        <v>1762.0400000000002</v>
      </c>
      <c r="M53" s="71"/>
      <c r="N53" s="26"/>
      <c r="O53" s="36"/>
      <c r="P53" s="28"/>
      <c r="Q53" s="29" t="e">
        <v>#N/A</v>
      </c>
      <c r="R53" s="20" t="e">
        <v>#N/A</v>
      </c>
    </row>
    <row r="54" spans="1:18" s="30" customFormat="1" ht="28.5" customHeight="1">
      <c r="A54" s="18">
        <v>53</v>
      </c>
      <c r="B54" s="32" t="s">
        <v>173</v>
      </c>
      <c r="C54" s="38" t="s">
        <v>174</v>
      </c>
      <c r="D54" s="21" t="s">
        <v>419</v>
      </c>
      <c r="E54" s="22">
        <v>81</v>
      </c>
      <c r="F54" s="23"/>
      <c r="G54" s="23">
        <v>1000</v>
      </c>
      <c r="H54" s="77" t="s">
        <v>174</v>
      </c>
      <c r="I54" s="75">
        <v>1000</v>
      </c>
      <c r="J54" s="34">
        <f t="shared" si="2"/>
        <v>81</v>
      </c>
      <c r="K54" s="68">
        <v>21.71</v>
      </c>
      <c r="L54" s="35">
        <f t="shared" si="3"/>
        <v>1758.51</v>
      </c>
      <c r="M54" s="71"/>
      <c r="N54" s="26"/>
      <c r="O54" s="27">
        <v>70</v>
      </c>
      <c r="P54" s="28">
        <v>18.29</v>
      </c>
      <c r="Q54" s="29">
        <v>81</v>
      </c>
      <c r="R54" s="20" t="s">
        <v>487</v>
      </c>
    </row>
    <row r="55" spans="1:18" s="30" customFormat="1" ht="28.5" customHeight="1">
      <c r="A55" s="18">
        <v>54</v>
      </c>
      <c r="B55" s="32" t="s">
        <v>175</v>
      </c>
      <c r="C55" s="38" t="s">
        <v>176</v>
      </c>
      <c r="D55" s="21" t="s">
        <v>419</v>
      </c>
      <c r="E55" s="22">
        <v>176</v>
      </c>
      <c r="F55" s="23"/>
      <c r="G55" s="23">
        <v>1000</v>
      </c>
      <c r="H55" s="77" t="s">
        <v>176</v>
      </c>
      <c r="I55" s="75">
        <v>1000</v>
      </c>
      <c r="J55" s="34">
        <f t="shared" si="2"/>
        <v>176</v>
      </c>
      <c r="K55" s="68">
        <v>39.08</v>
      </c>
      <c r="L55" s="35">
        <f t="shared" si="3"/>
        <v>6878.08</v>
      </c>
      <c r="M55" s="71"/>
      <c r="N55" s="26"/>
      <c r="O55" s="27">
        <v>109</v>
      </c>
      <c r="P55" s="28">
        <v>35.229999999999997</v>
      </c>
      <c r="Q55" s="29">
        <v>79</v>
      </c>
      <c r="R55" s="20" t="s">
        <v>488</v>
      </c>
    </row>
    <row r="56" spans="1:18" s="30" customFormat="1" ht="28.5" customHeight="1">
      <c r="A56" s="18">
        <v>55</v>
      </c>
      <c r="B56" s="19" t="s">
        <v>179</v>
      </c>
      <c r="C56" s="20" t="s">
        <v>180</v>
      </c>
      <c r="D56" s="21" t="s">
        <v>419</v>
      </c>
      <c r="E56" s="22">
        <v>70</v>
      </c>
      <c r="F56" s="23"/>
      <c r="G56" s="23">
        <v>1000</v>
      </c>
      <c r="H56" s="76" t="s">
        <v>180</v>
      </c>
      <c r="I56" s="75">
        <v>1000</v>
      </c>
      <c r="J56" s="34">
        <f t="shared" si="2"/>
        <v>70</v>
      </c>
      <c r="K56" s="68">
        <v>33.21</v>
      </c>
      <c r="L56" s="35">
        <f t="shared" si="3"/>
        <v>2324.7000000000003</v>
      </c>
      <c r="M56" s="71"/>
      <c r="N56" s="26"/>
      <c r="O56" s="27">
        <v>117</v>
      </c>
      <c r="P56" s="28">
        <v>31.33</v>
      </c>
      <c r="Q56" s="29">
        <v>78</v>
      </c>
      <c r="R56" s="20" t="s">
        <v>489</v>
      </c>
    </row>
    <row r="57" spans="1:18" s="30" customFormat="1" ht="28.5" customHeight="1">
      <c r="A57" s="18">
        <v>56</v>
      </c>
      <c r="B57" s="19" t="s">
        <v>510</v>
      </c>
      <c r="C57" s="20" t="s">
        <v>142</v>
      </c>
      <c r="D57" s="21" t="s">
        <v>419</v>
      </c>
      <c r="E57" s="22">
        <v>454</v>
      </c>
      <c r="F57" s="23"/>
      <c r="G57" s="23">
        <v>1000</v>
      </c>
      <c r="H57" s="76" t="s">
        <v>142</v>
      </c>
      <c r="I57" s="75">
        <v>1000</v>
      </c>
      <c r="J57" s="34">
        <f t="shared" si="2"/>
        <v>454</v>
      </c>
      <c r="K57" s="68">
        <v>38.479999999999997</v>
      </c>
      <c r="L57" s="35">
        <f t="shared" si="3"/>
        <v>17469.919999999998</v>
      </c>
      <c r="M57" s="71"/>
      <c r="N57" s="26"/>
      <c r="O57" s="27">
        <v>477</v>
      </c>
      <c r="P57" s="28">
        <v>34.24</v>
      </c>
      <c r="Q57" s="29">
        <v>72</v>
      </c>
      <c r="R57" s="20" t="s">
        <v>477</v>
      </c>
    </row>
    <row r="58" spans="1:18" s="30" customFormat="1" ht="28.5" customHeight="1">
      <c r="A58" s="18">
        <v>57</v>
      </c>
      <c r="B58" s="19" t="s">
        <v>183</v>
      </c>
      <c r="C58" s="20" t="s">
        <v>17</v>
      </c>
      <c r="D58" s="21" t="s">
        <v>419</v>
      </c>
      <c r="E58" s="22">
        <v>275</v>
      </c>
      <c r="F58" s="23"/>
      <c r="G58" s="23">
        <v>1000</v>
      </c>
      <c r="H58" s="66" t="s">
        <v>549</v>
      </c>
      <c r="I58" s="75">
        <v>1000</v>
      </c>
      <c r="J58" s="34">
        <f t="shared" si="2"/>
        <v>275</v>
      </c>
      <c r="K58" s="68">
        <v>12.67</v>
      </c>
      <c r="L58" s="35">
        <f t="shared" si="3"/>
        <v>3484.25</v>
      </c>
      <c r="M58" s="71"/>
      <c r="N58" s="26"/>
      <c r="O58" s="27">
        <v>553</v>
      </c>
      <c r="P58" s="28">
        <v>12.37</v>
      </c>
      <c r="Q58" s="29">
        <v>6</v>
      </c>
      <c r="R58" s="20" t="s">
        <v>184</v>
      </c>
    </row>
    <row r="59" spans="1:18" s="30" customFormat="1" ht="28.5" customHeight="1">
      <c r="A59" s="18">
        <v>58</v>
      </c>
      <c r="B59" s="39" t="s">
        <v>418</v>
      </c>
      <c r="C59" s="20" t="s">
        <v>17</v>
      </c>
      <c r="D59" s="21" t="s">
        <v>419</v>
      </c>
      <c r="E59" s="22">
        <v>150</v>
      </c>
      <c r="F59" s="23"/>
      <c r="G59" s="23">
        <v>1000</v>
      </c>
      <c r="H59" s="66" t="s">
        <v>550</v>
      </c>
      <c r="I59" s="75">
        <v>500</v>
      </c>
      <c r="J59" s="34">
        <f t="shared" si="2"/>
        <v>300</v>
      </c>
      <c r="K59" s="68">
        <v>12.62</v>
      </c>
      <c r="L59" s="35">
        <f t="shared" si="3"/>
        <v>3785.9999999999995</v>
      </c>
      <c r="M59" s="71" t="s">
        <v>558</v>
      </c>
      <c r="N59" s="26"/>
      <c r="O59" s="27"/>
      <c r="P59" s="28"/>
      <c r="Q59" s="29"/>
      <c r="R59" s="20"/>
    </row>
    <row r="60" spans="1:18" s="30" customFormat="1" ht="28.5" customHeight="1">
      <c r="A60" s="18">
        <v>59</v>
      </c>
      <c r="B60" s="19" t="s">
        <v>185</v>
      </c>
      <c r="C60" s="20" t="s">
        <v>17</v>
      </c>
      <c r="D60" s="21" t="s">
        <v>419</v>
      </c>
      <c r="E60" s="22">
        <v>1372</v>
      </c>
      <c r="F60" s="23"/>
      <c r="G60" s="23">
        <v>1000</v>
      </c>
      <c r="H60" s="66" t="s">
        <v>551</v>
      </c>
      <c r="I60" s="75">
        <v>1000</v>
      </c>
      <c r="J60" s="34">
        <f t="shared" si="2"/>
        <v>1372</v>
      </c>
      <c r="K60" s="68">
        <v>11.34</v>
      </c>
      <c r="L60" s="35">
        <f t="shared" si="3"/>
        <v>15558.48</v>
      </c>
      <c r="M60" s="71"/>
      <c r="N60" s="26"/>
      <c r="O60" s="27">
        <v>2397</v>
      </c>
      <c r="P60" s="28">
        <v>10.67</v>
      </c>
      <c r="Q60" s="29">
        <v>5</v>
      </c>
      <c r="R60" s="20" t="s">
        <v>186</v>
      </c>
    </row>
    <row r="61" spans="1:18" s="30" customFormat="1" ht="28.5" customHeight="1">
      <c r="A61" s="18">
        <v>60</v>
      </c>
      <c r="B61" s="19" t="s">
        <v>187</v>
      </c>
      <c r="C61" s="20" t="s">
        <v>17</v>
      </c>
      <c r="D61" s="21" t="s">
        <v>420</v>
      </c>
      <c r="E61" s="22">
        <v>171</v>
      </c>
      <c r="F61" s="23"/>
      <c r="G61" s="23">
        <v>5000</v>
      </c>
      <c r="H61" s="66" t="s">
        <v>552</v>
      </c>
      <c r="I61" s="75">
        <v>5000</v>
      </c>
      <c r="J61" s="34">
        <f t="shared" si="2"/>
        <v>171</v>
      </c>
      <c r="K61" s="68">
        <v>66.959999999999994</v>
      </c>
      <c r="L61" s="35">
        <f t="shared" si="3"/>
        <v>11450.159999999998</v>
      </c>
      <c r="M61" s="71"/>
      <c r="N61" s="26"/>
      <c r="O61" s="27">
        <v>84</v>
      </c>
      <c r="P61" s="28">
        <v>65.41</v>
      </c>
      <c r="Q61" s="29">
        <v>136</v>
      </c>
      <c r="R61" s="20" t="s">
        <v>188</v>
      </c>
    </row>
    <row r="62" spans="1:18" s="30" customFormat="1" ht="28.5" customHeight="1">
      <c r="A62" s="18">
        <v>61</v>
      </c>
      <c r="B62" s="19" t="s">
        <v>189</v>
      </c>
      <c r="C62" s="20" t="s">
        <v>17</v>
      </c>
      <c r="D62" s="21" t="s">
        <v>190</v>
      </c>
      <c r="E62" s="22">
        <v>108</v>
      </c>
      <c r="F62" s="23"/>
      <c r="G62" s="23">
        <v>4</v>
      </c>
      <c r="H62" s="66" t="s">
        <v>553</v>
      </c>
      <c r="I62" s="75">
        <v>4</v>
      </c>
      <c r="J62" s="34">
        <f t="shared" si="2"/>
        <v>108</v>
      </c>
      <c r="K62" s="68">
        <v>48.69</v>
      </c>
      <c r="L62" s="35">
        <f t="shared" si="3"/>
        <v>5258.5199999999995</v>
      </c>
      <c r="M62" s="71"/>
      <c r="N62" s="26"/>
      <c r="O62" s="27">
        <v>187</v>
      </c>
      <c r="P62" s="28">
        <v>45.8</v>
      </c>
      <c r="Q62" s="29">
        <v>159</v>
      </c>
      <c r="R62" s="20" t="s">
        <v>191</v>
      </c>
    </row>
    <row r="63" spans="1:18" s="30" customFormat="1" ht="28.5" customHeight="1">
      <c r="A63" s="18">
        <v>62</v>
      </c>
      <c r="B63" s="19" t="s">
        <v>195</v>
      </c>
      <c r="C63" s="20" t="s">
        <v>17</v>
      </c>
      <c r="D63" s="21" t="s">
        <v>196</v>
      </c>
      <c r="E63" s="22">
        <v>54</v>
      </c>
      <c r="F63" s="23"/>
      <c r="G63" s="23">
        <v>4</v>
      </c>
      <c r="H63" s="66" t="s">
        <v>554</v>
      </c>
      <c r="I63" s="75">
        <v>4</v>
      </c>
      <c r="J63" s="34">
        <f t="shared" si="2"/>
        <v>54</v>
      </c>
      <c r="K63" s="68">
        <v>71.81</v>
      </c>
      <c r="L63" s="35">
        <f t="shared" si="3"/>
        <v>3877.7400000000002</v>
      </c>
      <c r="M63" s="71"/>
      <c r="N63" s="26"/>
      <c r="O63" s="27">
        <v>141</v>
      </c>
      <c r="P63" s="28">
        <v>68.7</v>
      </c>
      <c r="Q63" s="29">
        <v>158</v>
      </c>
      <c r="R63" s="20" t="s">
        <v>197</v>
      </c>
    </row>
    <row r="64" spans="1:18" s="30" customFormat="1" ht="28.5" customHeight="1">
      <c r="A64" s="18">
        <v>63</v>
      </c>
      <c r="B64" s="19" t="s">
        <v>192</v>
      </c>
      <c r="C64" s="20" t="s">
        <v>193</v>
      </c>
      <c r="D64" s="21" t="s">
        <v>421</v>
      </c>
      <c r="E64" s="22">
        <v>203</v>
      </c>
      <c r="F64" s="23"/>
      <c r="G64" s="23">
        <v>4</v>
      </c>
      <c r="H64" s="66" t="s">
        <v>193</v>
      </c>
      <c r="I64" s="75">
        <v>4</v>
      </c>
      <c r="J64" s="34">
        <f t="shared" si="2"/>
        <v>203</v>
      </c>
      <c r="K64" s="68">
        <v>65.11</v>
      </c>
      <c r="L64" s="35">
        <f t="shared" si="3"/>
        <v>13217.33</v>
      </c>
      <c r="M64" s="71"/>
      <c r="N64" s="26"/>
      <c r="O64" s="27">
        <v>94</v>
      </c>
      <c r="P64" s="28">
        <v>65.11</v>
      </c>
      <c r="Q64" s="29">
        <v>156</v>
      </c>
      <c r="R64" s="20" t="s">
        <v>194</v>
      </c>
    </row>
    <row r="65" spans="1:18" s="30" customFormat="1" ht="28.5" customHeight="1">
      <c r="A65" s="18">
        <v>64</v>
      </c>
      <c r="B65" s="19" t="s">
        <v>198</v>
      </c>
      <c r="C65" s="20" t="s">
        <v>199</v>
      </c>
      <c r="D65" s="21" t="s">
        <v>190</v>
      </c>
      <c r="E65" s="22">
        <v>300</v>
      </c>
      <c r="F65" s="23"/>
      <c r="G65" s="23">
        <v>4</v>
      </c>
      <c r="H65" s="66" t="s">
        <v>555</v>
      </c>
      <c r="I65" s="75">
        <v>4</v>
      </c>
      <c r="J65" s="34">
        <f t="shared" si="2"/>
        <v>300</v>
      </c>
      <c r="K65" s="68">
        <v>54.31</v>
      </c>
      <c r="L65" s="35">
        <f t="shared" si="3"/>
        <v>16293</v>
      </c>
      <c r="M65" s="71"/>
      <c r="N65" s="26"/>
      <c r="O65" s="27">
        <v>337</v>
      </c>
      <c r="P65" s="28">
        <v>53.05</v>
      </c>
      <c r="Q65" s="29">
        <v>153</v>
      </c>
      <c r="R65" s="20" t="s">
        <v>200</v>
      </c>
    </row>
    <row r="66" spans="1:18" s="30" customFormat="1" ht="28.5" customHeight="1">
      <c r="A66" s="18">
        <v>65</v>
      </c>
      <c r="B66" s="19" t="s">
        <v>201</v>
      </c>
      <c r="C66" s="20" t="s">
        <v>202</v>
      </c>
      <c r="D66" s="21" t="s">
        <v>203</v>
      </c>
      <c r="E66" s="22">
        <v>51</v>
      </c>
      <c r="F66" s="23"/>
      <c r="G66" s="23">
        <v>5</v>
      </c>
      <c r="H66" s="66" t="s">
        <v>556</v>
      </c>
      <c r="I66" s="75">
        <v>5</v>
      </c>
      <c r="J66" s="34">
        <f t="shared" si="2"/>
        <v>51</v>
      </c>
      <c r="K66" s="68">
        <v>67.260000000000005</v>
      </c>
      <c r="L66" s="35">
        <f t="shared" ref="L66:L97" si="4">J66*K66</f>
        <v>3430.26</v>
      </c>
      <c r="M66" s="71"/>
      <c r="N66" s="26"/>
      <c r="O66" s="27">
        <v>146</v>
      </c>
      <c r="P66" s="28">
        <v>65.72</v>
      </c>
      <c r="Q66" s="29">
        <v>154</v>
      </c>
      <c r="R66" s="20" t="s">
        <v>200</v>
      </c>
    </row>
    <row r="67" spans="1:18" s="30" customFormat="1" ht="28.5" customHeight="1">
      <c r="A67" s="18">
        <v>66</v>
      </c>
      <c r="B67" s="19" t="s">
        <v>204</v>
      </c>
      <c r="C67" s="20" t="s">
        <v>17</v>
      </c>
      <c r="D67" s="21" t="s">
        <v>422</v>
      </c>
      <c r="E67" s="22">
        <v>43</v>
      </c>
      <c r="F67" s="23"/>
      <c r="G67" s="23">
        <v>1600</v>
      </c>
      <c r="H67" s="66" t="s">
        <v>557</v>
      </c>
      <c r="I67" s="75">
        <v>1600</v>
      </c>
      <c r="J67" s="34">
        <f t="shared" si="2"/>
        <v>43</v>
      </c>
      <c r="K67" s="68">
        <v>11.62</v>
      </c>
      <c r="L67" s="35">
        <f t="shared" si="4"/>
        <v>499.65999999999997</v>
      </c>
      <c r="M67" s="71"/>
      <c r="N67" s="26"/>
      <c r="O67" s="27">
        <v>36</v>
      </c>
      <c r="P67" s="28">
        <v>13.24</v>
      </c>
      <c r="Q67" s="29">
        <v>131</v>
      </c>
      <c r="R67" s="20" t="s">
        <v>205</v>
      </c>
    </row>
    <row r="68" spans="1:18" s="30" customFormat="1" ht="28.5" customHeight="1">
      <c r="A68" s="18">
        <v>67</v>
      </c>
      <c r="B68" s="19" t="s">
        <v>206</v>
      </c>
      <c r="C68" s="20" t="s">
        <v>17</v>
      </c>
      <c r="D68" s="21" t="s">
        <v>207</v>
      </c>
      <c r="E68" s="22">
        <v>587</v>
      </c>
      <c r="F68" s="23"/>
      <c r="G68" s="23">
        <v>2000</v>
      </c>
      <c r="H68" s="66" t="s">
        <v>559</v>
      </c>
      <c r="I68" s="75">
        <v>2000</v>
      </c>
      <c r="J68" s="34">
        <f t="shared" si="2"/>
        <v>587</v>
      </c>
      <c r="K68" s="68">
        <v>8.1</v>
      </c>
      <c r="L68" s="35">
        <f t="shared" si="4"/>
        <v>4754.7</v>
      </c>
      <c r="M68" s="71"/>
      <c r="N68" s="26"/>
      <c r="O68" s="27">
        <v>432</v>
      </c>
      <c r="P68" s="28">
        <v>7.96</v>
      </c>
      <c r="Q68" s="29">
        <v>127</v>
      </c>
      <c r="R68" s="20" t="s">
        <v>208</v>
      </c>
    </row>
    <row r="69" spans="1:18" s="30" customFormat="1" ht="28.5" customHeight="1">
      <c r="A69" s="18">
        <v>68</v>
      </c>
      <c r="B69" s="19" t="s">
        <v>209</v>
      </c>
      <c r="C69" s="20" t="s">
        <v>17</v>
      </c>
      <c r="D69" s="21" t="s">
        <v>207</v>
      </c>
      <c r="E69" s="22">
        <v>841</v>
      </c>
      <c r="F69" s="23"/>
      <c r="G69" s="23">
        <v>2000</v>
      </c>
      <c r="H69" s="66" t="s">
        <v>560</v>
      </c>
      <c r="I69" s="75">
        <v>2000</v>
      </c>
      <c r="J69" s="34">
        <f t="shared" si="2"/>
        <v>841</v>
      </c>
      <c r="K69" s="68">
        <v>11.94</v>
      </c>
      <c r="L69" s="35">
        <f t="shared" si="4"/>
        <v>10041.539999999999</v>
      </c>
      <c r="M69" s="71"/>
      <c r="N69" s="26"/>
      <c r="O69" s="27">
        <v>1131</v>
      </c>
      <c r="P69" s="28">
        <v>11.42</v>
      </c>
      <c r="Q69" s="29">
        <v>128</v>
      </c>
      <c r="R69" s="20" t="s">
        <v>210</v>
      </c>
    </row>
    <row r="70" spans="1:18" s="30" customFormat="1" ht="28.5" customHeight="1">
      <c r="A70" s="18">
        <v>69</v>
      </c>
      <c r="B70" s="19" t="s">
        <v>211</v>
      </c>
      <c r="C70" s="20" t="s">
        <v>17</v>
      </c>
      <c r="D70" s="21" t="s">
        <v>212</v>
      </c>
      <c r="E70" s="22">
        <v>168</v>
      </c>
      <c r="F70" s="23"/>
      <c r="G70" s="23">
        <v>1000</v>
      </c>
      <c r="H70" s="66" t="s">
        <v>561</v>
      </c>
      <c r="I70" s="75">
        <v>2000</v>
      </c>
      <c r="J70" s="34">
        <f t="shared" si="2"/>
        <v>84</v>
      </c>
      <c r="K70" s="68">
        <v>17.739999999999998</v>
      </c>
      <c r="L70" s="35">
        <f t="shared" si="4"/>
        <v>1490.1599999999999</v>
      </c>
      <c r="M70" s="71" t="s">
        <v>577</v>
      </c>
      <c r="N70" s="26"/>
      <c r="O70" s="27">
        <v>263</v>
      </c>
      <c r="P70" s="28">
        <v>18.25</v>
      </c>
      <c r="Q70" s="29">
        <v>129</v>
      </c>
      <c r="R70" s="20" t="s">
        <v>213</v>
      </c>
    </row>
    <row r="71" spans="1:18" s="30" customFormat="1" ht="28.5" customHeight="1">
      <c r="A71" s="18">
        <v>70</v>
      </c>
      <c r="B71" s="19" t="s">
        <v>214</v>
      </c>
      <c r="C71" s="20" t="s">
        <v>17</v>
      </c>
      <c r="D71" s="21" t="s">
        <v>212</v>
      </c>
      <c r="E71" s="22">
        <v>228</v>
      </c>
      <c r="F71" s="23"/>
      <c r="G71" s="23">
        <v>1000</v>
      </c>
      <c r="H71" s="66" t="s">
        <v>562</v>
      </c>
      <c r="I71" s="75">
        <v>1000</v>
      </c>
      <c r="J71" s="34">
        <f t="shared" si="2"/>
        <v>228</v>
      </c>
      <c r="K71" s="68">
        <v>22.02</v>
      </c>
      <c r="L71" s="35">
        <f t="shared" si="4"/>
        <v>5020.5599999999995</v>
      </c>
      <c r="M71" s="71"/>
      <c r="N71" s="26"/>
      <c r="O71" s="27">
        <v>144</v>
      </c>
      <c r="P71" s="28">
        <v>17.670000000000002</v>
      </c>
      <c r="Q71" s="29">
        <v>132</v>
      </c>
      <c r="R71" s="20" t="s">
        <v>215</v>
      </c>
    </row>
    <row r="72" spans="1:18" s="30" customFormat="1" ht="28.5" customHeight="1">
      <c r="A72" s="18">
        <v>71</v>
      </c>
      <c r="B72" s="19" t="s">
        <v>216</v>
      </c>
      <c r="C72" s="20" t="s">
        <v>17</v>
      </c>
      <c r="D72" s="21" t="s">
        <v>217</v>
      </c>
      <c r="E72" s="22">
        <v>588</v>
      </c>
      <c r="F72" s="23"/>
      <c r="G72" s="23">
        <v>500</v>
      </c>
      <c r="H72" s="66" t="s">
        <v>563</v>
      </c>
      <c r="I72" s="75">
        <v>500</v>
      </c>
      <c r="J72" s="34">
        <f t="shared" si="2"/>
        <v>588</v>
      </c>
      <c r="K72" s="68">
        <v>24.73</v>
      </c>
      <c r="L72" s="35">
        <f t="shared" si="4"/>
        <v>14541.24</v>
      </c>
      <c r="M72" s="71"/>
      <c r="N72" s="26"/>
      <c r="O72" s="27">
        <v>661</v>
      </c>
      <c r="P72" s="28">
        <v>19.45</v>
      </c>
      <c r="Q72" s="29">
        <v>133</v>
      </c>
      <c r="R72" s="20" t="s">
        <v>218</v>
      </c>
    </row>
    <row r="73" spans="1:18" s="30" customFormat="1" ht="28.5" customHeight="1">
      <c r="A73" s="18">
        <v>72</v>
      </c>
      <c r="B73" s="19" t="s">
        <v>219</v>
      </c>
      <c r="C73" s="20" t="s">
        <v>17</v>
      </c>
      <c r="D73" s="21" t="s">
        <v>423</v>
      </c>
      <c r="E73" s="22">
        <v>476</v>
      </c>
      <c r="F73" s="23"/>
      <c r="G73" s="23">
        <v>2400</v>
      </c>
      <c r="H73" s="66" t="s">
        <v>564</v>
      </c>
      <c r="I73" s="75">
        <v>2400</v>
      </c>
      <c r="J73" s="34">
        <f t="shared" si="2"/>
        <v>476</v>
      </c>
      <c r="K73" s="68">
        <v>54.96</v>
      </c>
      <c r="L73" s="35">
        <f t="shared" si="4"/>
        <v>26160.959999999999</v>
      </c>
      <c r="M73" s="71"/>
      <c r="N73" s="26"/>
      <c r="O73" s="27">
        <v>348</v>
      </c>
      <c r="P73" s="28">
        <v>41.97</v>
      </c>
      <c r="Q73" s="29">
        <v>135</v>
      </c>
      <c r="R73" s="20" t="s">
        <v>220</v>
      </c>
    </row>
    <row r="74" spans="1:18" s="30" customFormat="1" ht="28.5" customHeight="1">
      <c r="A74" s="18">
        <v>73</v>
      </c>
      <c r="B74" s="19" t="s">
        <v>221</v>
      </c>
      <c r="C74" s="20" t="s">
        <v>17</v>
      </c>
      <c r="D74" s="21" t="s">
        <v>424</v>
      </c>
      <c r="E74" s="22">
        <v>72</v>
      </c>
      <c r="F74" s="23"/>
      <c r="G74" s="23">
        <v>3000</v>
      </c>
      <c r="H74" s="66" t="s">
        <v>565</v>
      </c>
      <c r="I74" s="75">
        <v>3000</v>
      </c>
      <c r="J74" s="34">
        <f t="shared" si="2"/>
        <v>72</v>
      </c>
      <c r="K74" s="68">
        <v>43.28</v>
      </c>
      <c r="L74" s="35">
        <f t="shared" si="4"/>
        <v>3116.16</v>
      </c>
      <c r="M74" s="71"/>
      <c r="N74" s="26"/>
      <c r="O74" s="27">
        <v>140</v>
      </c>
      <c r="P74" s="28">
        <v>35.96</v>
      </c>
      <c r="Q74" s="29">
        <v>134</v>
      </c>
      <c r="R74" s="20" t="s">
        <v>222</v>
      </c>
    </row>
    <row r="75" spans="1:18" s="30" customFormat="1" ht="28.5" customHeight="1">
      <c r="A75" s="18">
        <v>74</v>
      </c>
      <c r="B75" s="32" t="s">
        <v>223</v>
      </c>
      <c r="C75" s="40" t="s">
        <v>17</v>
      </c>
      <c r="D75" s="21" t="s">
        <v>425</v>
      </c>
      <c r="E75" s="21">
        <v>98</v>
      </c>
      <c r="F75" s="23"/>
      <c r="G75" s="23">
        <v>500</v>
      </c>
      <c r="H75" s="66" t="s">
        <v>566</v>
      </c>
      <c r="I75" s="75">
        <v>500</v>
      </c>
      <c r="J75" s="34">
        <f t="shared" si="2"/>
        <v>98</v>
      </c>
      <c r="K75" s="68">
        <v>67.760000000000005</v>
      </c>
      <c r="L75" s="35">
        <f t="shared" si="4"/>
        <v>6640.4800000000005</v>
      </c>
      <c r="M75" s="71"/>
      <c r="N75" s="26"/>
      <c r="O75" s="36"/>
      <c r="P75" s="28"/>
      <c r="Q75" s="29" t="e">
        <v>#N/A</v>
      </c>
      <c r="R75" s="20" t="e">
        <v>#N/A</v>
      </c>
    </row>
    <row r="76" spans="1:18" s="30" customFormat="1" ht="28.5" customHeight="1">
      <c r="A76" s="18">
        <v>75</v>
      </c>
      <c r="B76" s="19" t="s">
        <v>224</v>
      </c>
      <c r="C76" s="33" t="s">
        <v>225</v>
      </c>
      <c r="D76" s="21" t="s">
        <v>226</v>
      </c>
      <c r="E76" s="22">
        <v>1879</v>
      </c>
      <c r="F76" s="23"/>
      <c r="G76" s="23">
        <v>1000</v>
      </c>
      <c r="H76" s="66" t="s">
        <v>567</v>
      </c>
      <c r="I76" s="75">
        <v>1000</v>
      </c>
      <c r="J76" s="34">
        <f t="shared" si="2"/>
        <v>1879</v>
      </c>
      <c r="K76" s="68">
        <v>17.559999999999999</v>
      </c>
      <c r="L76" s="35">
        <f t="shared" si="4"/>
        <v>32995.24</v>
      </c>
      <c r="M76" s="71"/>
      <c r="N76" s="26"/>
      <c r="O76" s="27">
        <v>2341</v>
      </c>
      <c r="P76" s="28">
        <v>18.27</v>
      </c>
      <c r="Q76" s="29">
        <v>146</v>
      </c>
      <c r="R76" s="20" t="s">
        <v>227</v>
      </c>
    </row>
    <row r="77" spans="1:18" s="30" customFormat="1" ht="28.5" customHeight="1">
      <c r="A77" s="18">
        <v>76</v>
      </c>
      <c r="B77" s="19" t="s">
        <v>228</v>
      </c>
      <c r="C77" s="33" t="s">
        <v>229</v>
      </c>
      <c r="D77" s="21" t="s">
        <v>226</v>
      </c>
      <c r="E77" s="22">
        <v>2661</v>
      </c>
      <c r="F77" s="23"/>
      <c r="G77" s="23">
        <v>1000</v>
      </c>
      <c r="H77" s="66" t="s">
        <v>568</v>
      </c>
      <c r="I77" s="75">
        <v>1000</v>
      </c>
      <c r="J77" s="34">
        <f t="shared" si="2"/>
        <v>2661</v>
      </c>
      <c r="K77" s="68">
        <v>17.559999999999999</v>
      </c>
      <c r="L77" s="35">
        <f t="shared" si="4"/>
        <v>46727.159999999996</v>
      </c>
      <c r="M77" s="71"/>
      <c r="N77" s="26"/>
      <c r="O77" s="27">
        <v>2049</v>
      </c>
      <c r="P77" s="28">
        <v>18.27</v>
      </c>
      <c r="Q77" s="29">
        <v>145</v>
      </c>
      <c r="R77" s="20" t="s">
        <v>230</v>
      </c>
    </row>
    <row r="78" spans="1:18" s="30" customFormat="1" ht="28.5" customHeight="1">
      <c r="A78" s="18">
        <v>77</v>
      </c>
      <c r="B78" s="19" t="s">
        <v>231</v>
      </c>
      <c r="C78" s="33" t="s">
        <v>232</v>
      </c>
      <c r="D78" s="21" t="s">
        <v>226</v>
      </c>
      <c r="E78" s="22">
        <v>409</v>
      </c>
      <c r="F78" s="23"/>
      <c r="G78" s="23">
        <v>1000</v>
      </c>
      <c r="H78" s="66" t="s">
        <v>569</v>
      </c>
      <c r="I78" s="75">
        <v>1000</v>
      </c>
      <c r="J78" s="34">
        <f t="shared" si="2"/>
        <v>409</v>
      </c>
      <c r="K78" s="68">
        <v>17.559999999999999</v>
      </c>
      <c r="L78" s="35">
        <f t="shared" si="4"/>
        <v>7182.0399999999991</v>
      </c>
      <c r="M78" s="71"/>
      <c r="N78" s="26"/>
      <c r="O78" s="27">
        <v>170</v>
      </c>
      <c r="P78" s="28">
        <v>18.27</v>
      </c>
      <c r="Q78" s="29">
        <v>144</v>
      </c>
      <c r="R78" s="20" t="s">
        <v>233</v>
      </c>
    </row>
    <row r="79" spans="1:18" s="30" customFormat="1" ht="28.5" customHeight="1">
      <c r="A79" s="18">
        <v>78</v>
      </c>
      <c r="B79" s="19" t="s">
        <v>234</v>
      </c>
      <c r="C79" s="33" t="s">
        <v>235</v>
      </c>
      <c r="D79" s="21" t="s">
        <v>226</v>
      </c>
      <c r="E79" s="22">
        <v>594</v>
      </c>
      <c r="F79" s="23"/>
      <c r="G79" s="23">
        <v>1000</v>
      </c>
      <c r="H79" s="66" t="s">
        <v>570</v>
      </c>
      <c r="I79" s="75">
        <v>1000</v>
      </c>
      <c r="J79" s="34">
        <f t="shared" si="2"/>
        <v>594</v>
      </c>
      <c r="K79" s="68">
        <v>17.559999999999999</v>
      </c>
      <c r="L79" s="35">
        <f t="shared" si="4"/>
        <v>10430.64</v>
      </c>
      <c r="M79" s="71"/>
      <c r="N79" s="26"/>
      <c r="O79" s="27">
        <v>814</v>
      </c>
      <c r="P79" s="28">
        <v>18.27</v>
      </c>
      <c r="Q79" s="29">
        <v>147</v>
      </c>
      <c r="R79" s="20" t="s">
        <v>236</v>
      </c>
    </row>
    <row r="80" spans="1:18" s="30" customFormat="1" ht="28.5" customHeight="1">
      <c r="A80" s="18">
        <v>79</v>
      </c>
      <c r="B80" s="19" t="s">
        <v>237</v>
      </c>
      <c r="C80" s="20" t="s">
        <v>17</v>
      </c>
      <c r="D80" s="21" t="s">
        <v>226</v>
      </c>
      <c r="E80" s="22">
        <v>118</v>
      </c>
      <c r="F80" s="23"/>
      <c r="G80" s="23">
        <v>1000</v>
      </c>
      <c r="H80" s="66" t="s">
        <v>571</v>
      </c>
      <c r="I80" s="75">
        <v>1000</v>
      </c>
      <c r="J80" s="34">
        <f t="shared" ref="J80:J143" si="5">ROUND(IF(ISBLANK(I80),E80, (G80*E80)/I80),0)</f>
        <v>118</v>
      </c>
      <c r="K80" s="68">
        <v>17.350000000000001</v>
      </c>
      <c r="L80" s="35">
        <f t="shared" si="4"/>
        <v>2047.3000000000002</v>
      </c>
      <c r="M80" s="71"/>
      <c r="N80" s="26"/>
      <c r="O80" s="27">
        <v>175</v>
      </c>
      <c r="P80" s="28">
        <v>17.899999999999999</v>
      </c>
      <c r="Q80" s="29">
        <v>143</v>
      </c>
      <c r="R80" s="20" t="s">
        <v>238</v>
      </c>
    </row>
    <row r="81" spans="1:18" s="30" customFormat="1" ht="28.5" customHeight="1">
      <c r="A81" s="18">
        <v>80</v>
      </c>
      <c r="B81" s="19" t="s">
        <v>239</v>
      </c>
      <c r="C81" s="20" t="s">
        <v>17</v>
      </c>
      <c r="D81" s="21" t="s">
        <v>226</v>
      </c>
      <c r="E81" s="22">
        <v>155</v>
      </c>
      <c r="F81" s="23"/>
      <c r="G81" s="23">
        <v>1000</v>
      </c>
      <c r="H81" s="66" t="s">
        <v>572</v>
      </c>
      <c r="I81" s="75">
        <v>1000</v>
      </c>
      <c r="J81" s="34">
        <f t="shared" si="5"/>
        <v>155</v>
      </c>
      <c r="K81" s="68">
        <v>17.350000000000001</v>
      </c>
      <c r="L81" s="35">
        <f t="shared" si="4"/>
        <v>2689.25</v>
      </c>
      <c r="M81" s="71"/>
      <c r="N81" s="26"/>
      <c r="O81" s="27">
        <v>388</v>
      </c>
      <c r="P81" s="28">
        <v>17.899999999999999</v>
      </c>
      <c r="Q81" s="29">
        <v>142</v>
      </c>
      <c r="R81" s="20" t="s">
        <v>240</v>
      </c>
    </row>
    <row r="82" spans="1:18" s="30" customFormat="1" ht="28.5" customHeight="1">
      <c r="A82" s="18">
        <v>81</v>
      </c>
      <c r="B82" s="19" t="s">
        <v>515</v>
      </c>
      <c r="C82" s="20" t="s">
        <v>17</v>
      </c>
      <c r="D82" s="21" t="s">
        <v>226</v>
      </c>
      <c r="E82" s="22">
        <v>200</v>
      </c>
      <c r="F82" s="23"/>
      <c r="G82" s="23">
        <v>1000</v>
      </c>
      <c r="H82" s="66" t="s">
        <v>573</v>
      </c>
      <c r="I82" s="75">
        <v>1000</v>
      </c>
      <c r="J82" s="34">
        <f t="shared" si="5"/>
        <v>200</v>
      </c>
      <c r="K82" s="68">
        <v>17.350000000000001</v>
      </c>
      <c r="L82" s="35">
        <f t="shared" si="4"/>
        <v>3470.0000000000005</v>
      </c>
      <c r="M82" s="71"/>
      <c r="N82" s="26"/>
      <c r="O82" s="27"/>
      <c r="P82" s="28"/>
      <c r="Q82" s="29"/>
      <c r="R82" s="20"/>
    </row>
    <row r="83" spans="1:18" s="30" customFormat="1" ht="28.5" customHeight="1">
      <c r="A83" s="18">
        <v>82</v>
      </c>
      <c r="B83" s="32" t="s">
        <v>241</v>
      </c>
      <c r="C83" s="33" t="s">
        <v>17</v>
      </c>
      <c r="D83" s="21" t="s">
        <v>426</v>
      </c>
      <c r="E83" s="22">
        <v>293</v>
      </c>
      <c r="F83" s="23"/>
      <c r="G83" s="23">
        <v>144</v>
      </c>
      <c r="H83" s="66" t="s">
        <v>625</v>
      </c>
      <c r="I83" s="75">
        <v>144</v>
      </c>
      <c r="J83" s="34">
        <f t="shared" si="5"/>
        <v>293</v>
      </c>
      <c r="K83" s="68">
        <v>7.88</v>
      </c>
      <c r="L83" s="35">
        <f t="shared" si="4"/>
        <v>2308.84</v>
      </c>
      <c r="M83" s="71"/>
      <c r="N83" s="26"/>
      <c r="O83" s="27">
        <v>232.6</v>
      </c>
      <c r="P83" s="28">
        <v>8.27</v>
      </c>
      <c r="Q83" s="29" t="e">
        <v>#N/A</v>
      </c>
      <c r="R83" s="20" t="e">
        <v>#N/A</v>
      </c>
    </row>
    <row r="84" spans="1:18" s="30" customFormat="1" ht="28.5" customHeight="1">
      <c r="A84" s="18">
        <v>83</v>
      </c>
      <c r="B84" s="32" t="s">
        <v>499</v>
      </c>
      <c r="C84" s="33" t="s">
        <v>500</v>
      </c>
      <c r="D84" s="21" t="s">
        <v>501</v>
      </c>
      <c r="E84" s="22">
        <v>50</v>
      </c>
      <c r="F84" s="23"/>
      <c r="G84" s="23">
        <v>1000</v>
      </c>
      <c r="H84" s="78" t="s">
        <v>626</v>
      </c>
      <c r="I84" s="75">
        <v>1000</v>
      </c>
      <c r="J84" s="34">
        <f t="shared" si="5"/>
        <v>50</v>
      </c>
      <c r="K84" s="68">
        <v>31.5</v>
      </c>
      <c r="L84" s="35">
        <f t="shared" si="4"/>
        <v>1575</v>
      </c>
      <c r="M84" s="71"/>
      <c r="N84" s="26"/>
      <c r="O84" s="27"/>
      <c r="P84" s="28"/>
      <c r="Q84" s="29"/>
      <c r="R84" s="20"/>
    </row>
    <row r="85" spans="1:18" s="30" customFormat="1" ht="28.5" customHeight="1">
      <c r="A85" s="18">
        <v>84</v>
      </c>
      <c r="B85" s="19" t="s">
        <v>242</v>
      </c>
      <c r="C85" s="20" t="s">
        <v>17</v>
      </c>
      <c r="D85" s="21" t="s">
        <v>243</v>
      </c>
      <c r="E85" s="22">
        <v>85</v>
      </c>
      <c r="F85" s="23"/>
      <c r="G85" s="23">
        <v>50</v>
      </c>
      <c r="H85" s="66" t="s">
        <v>574</v>
      </c>
      <c r="I85" s="75">
        <v>44</v>
      </c>
      <c r="J85" s="34">
        <f t="shared" si="5"/>
        <v>97</v>
      </c>
      <c r="K85" s="68">
        <v>23.71</v>
      </c>
      <c r="L85" s="35">
        <f t="shared" si="4"/>
        <v>2299.87</v>
      </c>
      <c r="M85" s="71" t="s">
        <v>578</v>
      </c>
      <c r="N85" s="26"/>
      <c r="O85" s="27">
        <v>283</v>
      </c>
      <c r="P85" s="28">
        <v>22.63</v>
      </c>
      <c r="Q85" s="29">
        <v>155</v>
      </c>
      <c r="R85" s="20" t="s">
        <v>244</v>
      </c>
    </row>
    <row r="86" spans="1:18" s="30" customFormat="1" ht="28.5" customHeight="1">
      <c r="A86" s="18">
        <v>85</v>
      </c>
      <c r="B86" s="19" t="s">
        <v>505</v>
      </c>
      <c r="C86" s="20" t="s">
        <v>506</v>
      </c>
      <c r="D86" s="21" t="s">
        <v>419</v>
      </c>
      <c r="E86" s="22">
        <v>35</v>
      </c>
      <c r="F86" s="23"/>
      <c r="G86" s="23">
        <v>1000</v>
      </c>
      <c r="H86" s="66" t="s">
        <v>575</v>
      </c>
      <c r="I86" s="75">
        <v>1000</v>
      </c>
      <c r="J86" s="34">
        <f t="shared" si="5"/>
        <v>35</v>
      </c>
      <c r="K86" s="68">
        <v>38.86</v>
      </c>
      <c r="L86" s="35">
        <f t="shared" si="4"/>
        <v>1360.1</v>
      </c>
      <c r="M86" s="71"/>
      <c r="N86" s="26"/>
      <c r="O86" s="27"/>
      <c r="P86" s="28"/>
      <c r="Q86" s="29"/>
      <c r="R86" s="20"/>
    </row>
    <row r="87" spans="1:18" s="30" customFormat="1" ht="28.5" customHeight="1">
      <c r="A87" s="18">
        <v>86</v>
      </c>
      <c r="B87" s="19" t="s">
        <v>52</v>
      </c>
      <c r="C87" s="20" t="s">
        <v>53</v>
      </c>
      <c r="D87" s="21" t="s">
        <v>425</v>
      </c>
      <c r="E87" s="22">
        <v>75</v>
      </c>
      <c r="F87" s="23"/>
      <c r="G87" s="23">
        <v>500</v>
      </c>
      <c r="H87" s="76" t="s">
        <v>627</v>
      </c>
      <c r="I87" s="75">
        <v>500</v>
      </c>
      <c r="J87" s="23">
        <f t="shared" si="5"/>
        <v>75</v>
      </c>
      <c r="K87" s="67">
        <v>50.09</v>
      </c>
      <c r="L87" s="31">
        <f t="shared" si="4"/>
        <v>3756.7500000000005</v>
      </c>
      <c r="M87" s="71"/>
      <c r="N87" s="26"/>
      <c r="O87" s="27">
        <v>36</v>
      </c>
      <c r="P87" s="28">
        <v>37.450000000000003</v>
      </c>
      <c r="Q87" s="29">
        <v>52</v>
      </c>
      <c r="R87" s="20" t="s">
        <v>54</v>
      </c>
    </row>
    <row r="88" spans="1:18" s="30" customFormat="1" ht="28.5" customHeight="1">
      <c r="A88" s="18">
        <v>87</v>
      </c>
      <c r="B88" s="32" t="s">
        <v>158</v>
      </c>
      <c r="C88" s="20" t="s">
        <v>159</v>
      </c>
      <c r="D88" s="21" t="s">
        <v>419</v>
      </c>
      <c r="E88" s="21">
        <v>61</v>
      </c>
      <c r="F88" s="23"/>
      <c r="G88" s="23">
        <v>1000</v>
      </c>
      <c r="H88" s="76" t="s">
        <v>159</v>
      </c>
      <c r="I88" s="75">
        <v>1000</v>
      </c>
      <c r="J88" s="34">
        <f t="shared" si="5"/>
        <v>61</v>
      </c>
      <c r="K88" s="68">
        <v>33.409999999999997</v>
      </c>
      <c r="L88" s="35">
        <f t="shared" si="4"/>
        <v>2038.0099999999998</v>
      </c>
      <c r="M88" s="71"/>
      <c r="N88" s="26"/>
      <c r="O88" s="36"/>
      <c r="P88" s="28"/>
      <c r="Q88" s="29" t="e">
        <v>#N/A</v>
      </c>
      <c r="R88" s="20" t="e">
        <v>#N/A</v>
      </c>
    </row>
    <row r="89" spans="1:18" s="30" customFormat="1" ht="28.5" customHeight="1">
      <c r="A89" s="18">
        <v>88</v>
      </c>
      <c r="B89" s="19" t="s">
        <v>326</v>
      </c>
      <c r="C89" s="20" t="s">
        <v>327</v>
      </c>
      <c r="D89" s="21" t="s">
        <v>434</v>
      </c>
      <c r="E89" s="22">
        <v>382</v>
      </c>
      <c r="F89" s="23"/>
      <c r="G89" s="23">
        <v>2500</v>
      </c>
      <c r="H89" s="76" t="s">
        <v>327</v>
      </c>
      <c r="I89" s="75">
        <v>2500</v>
      </c>
      <c r="J89" s="34">
        <f t="shared" si="5"/>
        <v>382</v>
      </c>
      <c r="K89" s="68">
        <v>17.260000000000002</v>
      </c>
      <c r="L89" s="35">
        <f t="shared" si="4"/>
        <v>6593.3200000000006</v>
      </c>
      <c r="M89" s="71"/>
      <c r="N89" s="26"/>
      <c r="O89" s="27">
        <v>570</v>
      </c>
      <c r="P89" s="28">
        <v>14.65</v>
      </c>
      <c r="Q89" s="29">
        <v>58</v>
      </c>
      <c r="R89" s="20" t="s">
        <v>436</v>
      </c>
    </row>
    <row r="90" spans="1:18" s="30" customFormat="1" ht="28.5" customHeight="1">
      <c r="A90" s="18">
        <v>89</v>
      </c>
      <c r="B90" s="19" t="s">
        <v>136</v>
      </c>
      <c r="C90" s="20" t="s">
        <v>137</v>
      </c>
      <c r="D90" s="21" t="s">
        <v>419</v>
      </c>
      <c r="E90" s="22">
        <v>49</v>
      </c>
      <c r="F90" s="23"/>
      <c r="G90" s="23">
        <v>1000</v>
      </c>
      <c r="H90" s="76" t="s">
        <v>137</v>
      </c>
      <c r="I90" s="75">
        <v>1000</v>
      </c>
      <c r="J90" s="34">
        <f t="shared" si="5"/>
        <v>49</v>
      </c>
      <c r="K90" s="68">
        <v>19.2</v>
      </c>
      <c r="L90" s="35">
        <f t="shared" si="4"/>
        <v>940.8</v>
      </c>
      <c r="M90" s="71"/>
      <c r="N90" s="26"/>
      <c r="O90" s="27">
        <v>46</v>
      </c>
      <c r="P90" s="28">
        <v>16.260000000000002</v>
      </c>
      <c r="Q90" s="29">
        <v>77</v>
      </c>
      <c r="R90" s="20" t="s">
        <v>138</v>
      </c>
    </row>
    <row r="91" spans="1:18" s="30" customFormat="1" ht="28.5" customHeight="1">
      <c r="A91" s="18">
        <v>90</v>
      </c>
      <c r="B91" s="19" t="s">
        <v>339</v>
      </c>
      <c r="C91" s="20" t="s">
        <v>340</v>
      </c>
      <c r="D91" s="21" t="s">
        <v>434</v>
      </c>
      <c r="E91" s="22">
        <v>878</v>
      </c>
      <c r="F91" s="23"/>
      <c r="G91" s="23">
        <v>2500</v>
      </c>
      <c r="H91" s="76" t="s">
        <v>340</v>
      </c>
      <c r="I91" s="75">
        <v>2500</v>
      </c>
      <c r="J91" s="34">
        <f t="shared" si="5"/>
        <v>878</v>
      </c>
      <c r="K91" s="68">
        <v>21.34</v>
      </c>
      <c r="L91" s="35">
        <f t="shared" si="4"/>
        <v>18736.52</v>
      </c>
      <c r="M91" s="71"/>
      <c r="N91" s="26"/>
      <c r="O91" s="27">
        <v>778</v>
      </c>
      <c r="P91" s="28">
        <v>19.739999999999998</v>
      </c>
      <c r="Q91" s="29">
        <v>61</v>
      </c>
      <c r="R91" s="20" t="s">
        <v>443</v>
      </c>
    </row>
    <row r="92" spans="1:18" s="30" customFormat="1" ht="28.5" customHeight="1">
      <c r="A92" s="18">
        <v>91</v>
      </c>
      <c r="B92" s="19" t="s">
        <v>475</v>
      </c>
      <c r="C92" s="20" t="s">
        <v>141</v>
      </c>
      <c r="D92" s="21" t="s">
        <v>419</v>
      </c>
      <c r="E92" s="22">
        <v>27</v>
      </c>
      <c r="F92" s="23"/>
      <c r="G92" s="23">
        <v>1000</v>
      </c>
      <c r="H92" s="76" t="s">
        <v>576</v>
      </c>
      <c r="I92" s="75">
        <v>1000</v>
      </c>
      <c r="J92" s="34">
        <f t="shared" si="5"/>
        <v>27</v>
      </c>
      <c r="K92" s="68">
        <v>13.89</v>
      </c>
      <c r="L92" s="35">
        <f t="shared" si="4"/>
        <v>375.03000000000003</v>
      </c>
      <c r="M92" s="71"/>
      <c r="N92" s="26"/>
      <c r="O92" s="27">
        <v>48</v>
      </c>
      <c r="P92" s="28">
        <v>11.02</v>
      </c>
      <c r="Q92" s="29">
        <v>71</v>
      </c>
      <c r="R92" s="20" t="s">
        <v>476</v>
      </c>
    </row>
    <row r="93" spans="1:18" s="30" customFormat="1" ht="28.5" customHeight="1">
      <c r="A93" s="18">
        <v>92</v>
      </c>
      <c r="B93" s="19" t="s">
        <v>511</v>
      </c>
      <c r="C93" s="20" t="s">
        <v>144</v>
      </c>
      <c r="D93" s="21" t="s">
        <v>419</v>
      </c>
      <c r="E93" s="22">
        <v>150</v>
      </c>
      <c r="F93" s="23"/>
      <c r="G93" s="23">
        <v>1000</v>
      </c>
      <c r="H93" s="76" t="s">
        <v>144</v>
      </c>
      <c r="I93" s="75">
        <v>1000</v>
      </c>
      <c r="J93" s="34">
        <f t="shared" si="5"/>
        <v>150</v>
      </c>
      <c r="K93" s="68">
        <v>23.59</v>
      </c>
      <c r="L93" s="35">
        <f t="shared" si="4"/>
        <v>3538.5</v>
      </c>
      <c r="M93" s="71"/>
      <c r="N93" s="26"/>
      <c r="O93" s="27">
        <v>193</v>
      </c>
      <c r="P93" s="28">
        <v>18.97</v>
      </c>
      <c r="Q93" s="29">
        <v>75</v>
      </c>
      <c r="R93" s="20" t="s">
        <v>479</v>
      </c>
    </row>
    <row r="94" spans="1:18" s="30" customFormat="1" ht="28.5" customHeight="1">
      <c r="A94" s="18">
        <v>93</v>
      </c>
      <c r="B94" s="19" t="s">
        <v>146</v>
      </c>
      <c r="C94" s="20" t="s">
        <v>147</v>
      </c>
      <c r="D94" s="21" t="s">
        <v>419</v>
      </c>
      <c r="E94" s="22">
        <v>63</v>
      </c>
      <c r="F94" s="23"/>
      <c r="G94" s="23">
        <v>1000</v>
      </c>
      <c r="H94" s="76" t="s">
        <v>147</v>
      </c>
      <c r="I94" s="75">
        <v>1000</v>
      </c>
      <c r="J94" s="34">
        <f t="shared" si="5"/>
        <v>63</v>
      </c>
      <c r="K94" s="68">
        <v>30.82</v>
      </c>
      <c r="L94" s="35">
        <f t="shared" si="4"/>
        <v>1941.66</v>
      </c>
      <c r="M94" s="71"/>
      <c r="N94" s="26"/>
      <c r="O94" s="27">
        <v>21</v>
      </c>
      <c r="P94" s="28">
        <v>24.93</v>
      </c>
      <c r="Q94" s="29">
        <v>65</v>
      </c>
      <c r="R94" s="20" t="s">
        <v>482</v>
      </c>
    </row>
    <row r="95" spans="1:18" s="30" customFormat="1" ht="28.5" customHeight="1">
      <c r="A95" s="18">
        <v>94</v>
      </c>
      <c r="B95" s="32" t="s">
        <v>62</v>
      </c>
      <c r="C95" s="33" t="s">
        <v>63</v>
      </c>
      <c r="D95" s="21" t="s">
        <v>425</v>
      </c>
      <c r="E95" s="22">
        <v>75</v>
      </c>
      <c r="F95" s="23"/>
      <c r="G95" s="23">
        <v>500</v>
      </c>
      <c r="H95" s="78" t="s">
        <v>628</v>
      </c>
      <c r="I95" s="75">
        <v>500</v>
      </c>
      <c r="J95" s="23">
        <f t="shared" si="5"/>
        <v>75</v>
      </c>
      <c r="K95" s="67">
        <v>18.239999999999998</v>
      </c>
      <c r="L95" s="31">
        <f t="shared" si="4"/>
        <v>1367.9999999999998</v>
      </c>
      <c r="M95" s="71"/>
      <c r="N95" s="26"/>
      <c r="O95" s="27">
        <v>60</v>
      </c>
      <c r="P95" s="28">
        <v>18.239999999999998</v>
      </c>
      <c r="Q95" s="29">
        <v>30</v>
      </c>
      <c r="R95" s="20" t="s">
        <v>459</v>
      </c>
    </row>
    <row r="96" spans="1:18" s="30" customFormat="1" ht="28.5" customHeight="1">
      <c r="A96" s="18">
        <v>95</v>
      </c>
      <c r="B96" s="32" t="s">
        <v>66</v>
      </c>
      <c r="C96" s="20" t="s">
        <v>67</v>
      </c>
      <c r="D96" s="21" t="s">
        <v>460</v>
      </c>
      <c r="E96" s="21">
        <v>20</v>
      </c>
      <c r="F96" s="23"/>
      <c r="G96" s="23">
        <v>300</v>
      </c>
      <c r="H96" s="76" t="s">
        <v>113</v>
      </c>
      <c r="I96" s="75">
        <v>300</v>
      </c>
      <c r="J96" s="34">
        <f t="shared" si="5"/>
        <v>20</v>
      </c>
      <c r="K96" s="68">
        <v>46.18</v>
      </c>
      <c r="L96" s="35">
        <f t="shared" si="4"/>
        <v>923.6</v>
      </c>
      <c r="M96" s="71"/>
      <c r="N96" s="26"/>
      <c r="O96" s="36"/>
      <c r="P96" s="28"/>
      <c r="Q96" s="29" t="e">
        <v>#N/A</v>
      </c>
      <c r="R96" s="20" t="e">
        <v>#N/A</v>
      </c>
    </row>
    <row r="97" spans="1:18" s="30" customFormat="1" ht="28.5" customHeight="1">
      <c r="A97" s="18">
        <v>96</v>
      </c>
      <c r="B97" s="32" t="s">
        <v>75</v>
      </c>
      <c r="C97" s="33" t="s">
        <v>71</v>
      </c>
      <c r="D97" s="21" t="s">
        <v>463</v>
      </c>
      <c r="E97" s="22">
        <v>43</v>
      </c>
      <c r="F97" s="23"/>
      <c r="G97" s="23">
        <v>400</v>
      </c>
      <c r="H97" s="78" t="s">
        <v>630</v>
      </c>
      <c r="I97" s="75">
        <v>400</v>
      </c>
      <c r="J97" s="34">
        <f t="shared" si="5"/>
        <v>43</v>
      </c>
      <c r="K97" s="68">
        <v>41.14</v>
      </c>
      <c r="L97" s="35">
        <f t="shared" si="4"/>
        <v>1769.02</v>
      </c>
      <c r="M97" s="71"/>
      <c r="N97" s="26"/>
      <c r="O97" s="27">
        <v>9</v>
      </c>
      <c r="P97" s="28">
        <v>41.14</v>
      </c>
      <c r="Q97" s="29">
        <v>32</v>
      </c>
      <c r="R97" s="20" t="s">
        <v>76</v>
      </c>
    </row>
    <row r="98" spans="1:18" s="30" customFormat="1" ht="28.5" customHeight="1">
      <c r="A98" s="18">
        <v>97</v>
      </c>
      <c r="B98" s="32" t="s">
        <v>70</v>
      </c>
      <c r="C98" s="33" t="s">
        <v>71</v>
      </c>
      <c r="D98" s="21" t="s">
        <v>460</v>
      </c>
      <c r="E98" s="22">
        <v>29</v>
      </c>
      <c r="F98" s="23"/>
      <c r="G98" s="23">
        <v>300</v>
      </c>
      <c r="H98" s="78" t="s">
        <v>629</v>
      </c>
      <c r="I98" s="75">
        <v>300</v>
      </c>
      <c r="J98" s="34">
        <f t="shared" si="5"/>
        <v>29</v>
      </c>
      <c r="K98" s="68">
        <v>32.619999999999997</v>
      </c>
      <c r="L98" s="35">
        <f t="shared" ref="L98:L129" si="6">J98*K98</f>
        <v>945.9799999999999</v>
      </c>
      <c r="M98" s="71"/>
      <c r="N98" s="26"/>
      <c r="O98" s="27">
        <v>27</v>
      </c>
      <c r="P98" s="28">
        <v>36.67</v>
      </c>
      <c r="Q98" s="29">
        <v>34</v>
      </c>
      <c r="R98" s="20" t="s">
        <v>72</v>
      </c>
    </row>
    <row r="99" spans="1:18" s="30" customFormat="1" ht="28.5" customHeight="1">
      <c r="A99" s="18">
        <v>98</v>
      </c>
      <c r="B99" s="32" t="s">
        <v>107</v>
      </c>
      <c r="C99" s="20" t="s">
        <v>108</v>
      </c>
      <c r="D99" s="21" t="s">
        <v>466</v>
      </c>
      <c r="E99" s="21">
        <v>40</v>
      </c>
      <c r="F99" s="23"/>
      <c r="G99" s="23">
        <v>600</v>
      </c>
      <c r="H99" s="76" t="s">
        <v>108</v>
      </c>
      <c r="I99" s="75">
        <v>600</v>
      </c>
      <c r="J99" s="34">
        <f t="shared" si="5"/>
        <v>40</v>
      </c>
      <c r="K99" s="68">
        <v>45.21</v>
      </c>
      <c r="L99" s="35">
        <f t="shared" si="6"/>
        <v>1808.4</v>
      </c>
      <c r="M99" s="71"/>
      <c r="N99" s="26"/>
      <c r="O99" s="36"/>
      <c r="P99" s="28"/>
      <c r="Q99" s="29" t="e">
        <v>#N/A</v>
      </c>
      <c r="R99" s="20" t="e">
        <v>#N/A</v>
      </c>
    </row>
    <row r="100" spans="1:18" s="30" customFormat="1" ht="28.5" customHeight="1">
      <c r="A100" s="18">
        <v>99</v>
      </c>
      <c r="B100" s="19" t="s">
        <v>162</v>
      </c>
      <c r="C100" s="20" t="s">
        <v>163</v>
      </c>
      <c r="D100" s="21" t="s">
        <v>419</v>
      </c>
      <c r="E100" s="22">
        <v>67</v>
      </c>
      <c r="F100" s="23"/>
      <c r="G100" s="23">
        <v>1000</v>
      </c>
      <c r="H100" s="76" t="s">
        <v>631</v>
      </c>
      <c r="I100" s="75">
        <v>1000</v>
      </c>
      <c r="J100" s="34">
        <f t="shared" si="5"/>
        <v>67</v>
      </c>
      <c r="K100" s="68">
        <v>45.78</v>
      </c>
      <c r="L100" s="35">
        <f t="shared" si="6"/>
        <v>3067.26</v>
      </c>
      <c r="M100" s="71"/>
      <c r="N100" s="26"/>
      <c r="O100" s="27">
        <v>29</v>
      </c>
      <c r="P100" s="28">
        <v>41.62</v>
      </c>
      <c r="Q100" s="29">
        <v>39</v>
      </c>
      <c r="R100" s="20" t="s">
        <v>164</v>
      </c>
    </row>
    <row r="101" spans="1:18" s="30" customFormat="1" ht="28.5" customHeight="1">
      <c r="A101" s="18">
        <v>100</v>
      </c>
      <c r="B101" s="19" t="s">
        <v>165</v>
      </c>
      <c r="C101" s="33" t="s">
        <v>166</v>
      </c>
      <c r="D101" s="21" t="s">
        <v>419</v>
      </c>
      <c r="E101" s="22">
        <v>205</v>
      </c>
      <c r="F101" s="23"/>
      <c r="G101" s="23">
        <v>1000</v>
      </c>
      <c r="H101" s="78" t="s">
        <v>166</v>
      </c>
      <c r="I101" s="75">
        <v>1000</v>
      </c>
      <c r="J101" s="34">
        <f t="shared" si="5"/>
        <v>205</v>
      </c>
      <c r="K101" s="68">
        <v>45.78</v>
      </c>
      <c r="L101" s="35">
        <f t="shared" si="6"/>
        <v>9384.9</v>
      </c>
      <c r="M101" s="71" t="s">
        <v>633</v>
      </c>
      <c r="N101" s="26"/>
      <c r="O101" s="27">
        <v>134</v>
      </c>
      <c r="P101" s="28">
        <v>41.62</v>
      </c>
      <c r="Q101" s="29">
        <v>37</v>
      </c>
      <c r="R101" s="20" t="s">
        <v>167</v>
      </c>
    </row>
    <row r="102" spans="1:18" s="30" customFormat="1" ht="28.5" customHeight="1">
      <c r="A102" s="18">
        <v>101</v>
      </c>
      <c r="B102" s="19" t="s">
        <v>84</v>
      </c>
      <c r="C102" s="20" t="s">
        <v>85</v>
      </c>
      <c r="D102" s="21" t="s">
        <v>465</v>
      </c>
      <c r="E102" s="22">
        <v>242</v>
      </c>
      <c r="F102" s="23"/>
      <c r="G102" s="23">
        <v>504</v>
      </c>
      <c r="H102" s="76" t="s">
        <v>579</v>
      </c>
      <c r="I102" s="75">
        <v>504</v>
      </c>
      <c r="J102" s="34">
        <f t="shared" si="5"/>
        <v>242</v>
      </c>
      <c r="K102" s="68">
        <v>40.44</v>
      </c>
      <c r="L102" s="35">
        <f t="shared" si="6"/>
        <v>9786.48</v>
      </c>
      <c r="M102" s="71"/>
      <c r="N102" s="26"/>
      <c r="O102" s="27">
        <v>126</v>
      </c>
      <c r="P102" s="28">
        <v>33.35</v>
      </c>
      <c r="Q102" s="29">
        <v>114</v>
      </c>
      <c r="R102" s="20" t="s">
        <v>86</v>
      </c>
    </row>
    <row r="103" spans="1:18" s="30" customFormat="1" ht="28.5" customHeight="1">
      <c r="A103" s="18">
        <v>102</v>
      </c>
      <c r="B103" s="19" t="s">
        <v>168</v>
      </c>
      <c r="C103" s="20" t="s">
        <v>169</v>
      </c>
      <c r="D103" s="21" t="s">
        <v>419</v>
      </c>
      <c r="E103" s="22">
        <v>83</v>
      </c>
      <c r="F103" s="23"/>
      <c r="G103" s="23">
        <v>1000</v>
      </c>
      <c r="H103" s="76" t="s">
        <v>169</v>
      </c>
      <c r="I103" s="75">
        <v>1000</v>
      </c>
      <c r="J103" s="34">
        <f t="shared" si="5"/>
        <v>83</v>
      </c>
      <c r="K103" s="68">
        <v>33.409999999999997</v>
      </c>
      <c r="L103" s="35">
        <f t="shared" si="6"/>
        <v>2773.0299999999997</v>
      </c>
      <c r="M103" s="71"/>
      <c r="N103" s="26"/>
      <c r="O103" s="27">
        <v>131</v>
      </c>
      <c r="P103" s="28">
        <v>30.37</v>
      </c>
      <c r="Q103" s="29">
        <v>38</v>
      </c>
      <c r="R103" s="20" t="s">
        <v>170</v>
      </c>
    </row>
    <row r="104" spans="1:18" s="30" customFormat="1" ht="28.5" customHeight="1">
      <c r="A104" s="18">
        <v>103</v>
      </c>
      <c r="B104" s="19" t="s">
        <v>151</v>
      </c>
      <c r="C104" s="20" t="s">
        <v>152</v>
      </c>
      <c r="D104" s="21" t="s">
        <v>419</v>
      </c>
      <c r="E104" s="22">
        <v>129</v>
      </c>
      <c r="F104" s="23"/>
      <c r="G104" s="23">
        <v>1000</v>
      </c>
      <c r="H104" s="76" t="s">
        <v>152</v>
      </c>
      <c r="I104" s="75">
        <v>1000</v>
      </c>
      <c r="J104" s="34">
        <f t="shared" si="5"/>
        <v>129</v>
      </c>
      <c r="K104" s="68">
        <v>25.67</v>
      </c>
      <c r="L104" s="35">
        <f t="shared" si="6"/>
        <v>3311.4300000000003</v>
      </c>
      <c r="M104" s="71"/>
      <c r="N104" s="26"/>
      <c r="O104" s="27">
        <v>111</v>
      </c>
      <c r="P104" s="28">
        <v>19.239999999999998</v>
      </c>
      <c r="Q104" s="29">
        <v>69</v>
      </c>
      <c r="R104" s="20" t="s">
        <v>153</v>
      </c>
    </row>
    <row r="105" spans="1:18" s="30" customFormat="1" ht="28.5" customHeight="1">
      <c r="A105" s="18">
        <v>104</v>
      </c>
      <c r="B105" s="19" t="s">
        <v>112</v>
      </c>
      <c r="C105" s="20" t="s">
        <v>113</v>
      </c>
      <c r="D105" s="21" t="s">
        <v>460</v>
      </c>
      <c r="E105" s="22">
        <v>9</v>
      </c>
      <c r="F105" s="23"/>
      <c r="G105" s="23">
        <v>300</v>
      </c>
      <c r="H105" s="76" t="s">
        <v>113</v>
      </c>
      <c r="I105" s="75">
        <v>300</v>
      </c>
      <c r="J105" s="34">
        <f t="shared" si="5"/>
        <v>9</v>
      </c>
      <c r="K105" s="68">
        <v>46.18</v>
      </c>
      <c r="L105" s="35">
        <f t="shared" si="6"/>
        <v>415.62</v>
      </c>
      <c r="M105" s="71"/>
      <c r="N105" s="26"/>
      <c r="O105" s="27">
        <v>14</v>
      </c>
      <c r="P105" s="28">
        <v>34.229999999999997</v>
      </c>
      <c r="Q105" s="29">
        <v>116</v>
      </c>
      <c r="R105" s="20" t="s">
        <v>114</v>
      </c>
    </row>
    <row r="106" spans="1:18" s="30" customFormat="1" ht="28.5" customHeight="1">
      <c r="A106" s="18">
        <v>105</v>
      </c>
      <c r="B106" s="32" t="s">
        <v>512</v>
      </c>
      <c r="C106" s="38" t="s">
        <v>143</v>
      </c>
      <c r="D106" s="21" t="s">
        <v>419</v>
      </c>
      <c r="E106" s="22">
        <v>57</v>
      </c>
      <c r="F106" s="23"/>
      <c r="G106" s="23">
        <v>1000</v>
      </c>
      <c r="H106" s="77" t="s">
        <v>632</v>
      </c>
      <c r="I106" s="75">
        <v>1000</v>
      </c>
      <c r="J106" s="34">
        <f t="shared" si="5"/>
        <v>57</v>
      </c>
      <c r="K106" s="68">
        <v>15.77</v>
      </c>
      <c r="L106" s="35">
        <f t="shared" si="6"/>
        <v>898.89</v>
      </c>
      <c r="M106" s="71"/>
      <c r="N106" s="26"/>
      <c r="O106" s="27">
        <v>20</v>
      </c>
      <c r="P106" s="28">
        <v>13.28</v>
      </c>
      <c r="Q106" s="29">
        <v>82</v>
      </c>
      <c r="R106" s="20" t="s">
        <v>478</v>
      </c>
    </row>
    <row r="107" spans="1:18" s="30" customFormat="1" ht="28.5" customHeight="1">
      <c r="A107" s="18">
        <v>106</v>
      </c>
      <c r="B107" s="19" t="s">
        <v>126</v>
      </c>
      <c r="C107" s="20" t="s">
        <v>127</v>
      </c>
      <c r="D107" s="21" t="s">
        <v>460</v>
      </c>
      <c r="E107" s="22">
        <v>560</v>
      </c>
      <c r="F107" s="23"/>
      <c r="G107" s="23">
        <v>300</v>
      </c>
      <c r="H107" s="76" t="s">
        <v>127</v>
      </c>
      <c r="I107" s="75">
        <v>300</v>
      </c>
      <c r="J107" s="34">
        <f t="shared" si="5"/>
        <v>560</v>
      </c>
      <c r="K107" s="68">
        <v>28.73</v>
      </c>
      <c r="L107" s="35">
        <f t="shared" si="6"/>
        <v>16088.800000000001</v>
      </c>
      <c r="M107" s="71"/>
      <c r="N107" s="26"/>
      <c r="O107" s="27">
        <v>184</v>
      </c>
      <c r="P107" s="28">
        <v>28.12</v>
      </c>
      <c r="Q107" s="29">
        <v>43</v>
      </c>
      <c r="R107" s="20" t="s">
        <v>468</v>
      </c>
    </row>
    <row r="108" spans="1:18" s="30" customFormat="1" ht="28.5" customHeight="1">
      <c r="A108" s="18">
        <v>107</v>
      </c>
      <c r="B108" s="32" t="s">
        <v>177</v>
      </c>
      <c r="C108" s="38" t="s">
        <v>178</v>
      </c>
      <c r="D108" s="21" t="s">
        <v>419</v>
      </c>
      <c r="E108" s="22">
        <v>144</v>
      </c>
      <c r="F108" s="23"/>
      <c r="G108" s="23">
        <v>1000</v>
      </c>
      <c r="H108" s="77" t="s">
        <v>178</v>
      </c>
      <c r="I108" s="75">
        <v>1000</v>
      </c>
      <c r="J108" s="34">
        <f t="shared" si="5"/>
        <v>144</v>
      </c>
      <c r="K108" s="68">
        <v>17.77</v>
      </c>
      <c r="L108" s="35">
        <f t="shared" si="6"/>
        <v>2558.88</v>
      </c>
      <c r="M108" s="71"/>
      <c r="N108" s="26"/>
      <c r="O108" s="27"/>
      <c r="P108" s="28"/>
      <c r="Q108" s="29" t="e">
        <v>#N/A</v>
      </c>
      <c r="R108" s="20" t="e">
        <v>#N/A</v>
      </c>
    </row>
    <row r="109" spans="1:18" s="30" customFormat="1" ht="28.5" customHeight="1">
      <c r="A109" s="18">
        <v>108</v>
      </c>
      <c r="B109" s="32" t="s">
        <v>181</v>
      </c>
      <c r="C109" s="38" t="s">
        <v>182</v>
      </c>
      <c r="D109" s="21" t="s">
        <v>419</v>
      </c>
      <c r="E109" s="22">
        <v>38</v>
      </c>
      <c r="F109" s="23"/>
      <c r="G109" s="23">
        <v>1000</v>
      </c>
      <c r="H109" s="77" t="s">
        <v>182</v>
      </c>
      <c r="I109" s="75">
        <v>1000</v>
      </c>
      <c r="J109" s="34">
        <f t="shared" si="5"/>
        <v>38</v>
      </c>
      <c r="K109" s="68">
        <v>16.53</v>
      </c>
      <c r="L109" s="35">
        <f t="shared" si="6"/>
        <v>628.1400000000001</v>
      </c>
      <c r="M109" s="71"/>
      <c r="N109" s="26"/>
      <c r="O109" s="27">
        <v>136</v>
      </c>
      <c r="P109" s="28">
        <v>13.49</v>
      </c>
      <c r="Q109" s="29">
        <v>80</v>
      </c>
      <c r="R109" s="20" t="s">
        <v>490</v>
      </c>
    </row>
    <row r="110" spans="1:18" s="30" customFormat="1" ht="28.5" customHeight="1">
      <c r="A110" s="18">
        <v>109</v>
      </c>
      <c r="B110" s="32" t="s">
        <v>331</v>
      </c>
      <c r="C110" s="20" t="s">
        <v>332</v>
      </c>
      <c r="D110" s="21" t="s">
        <v>439</v>
      </c>
      <c r="E110" s="21">
        <v>27</v>
      </c>
      <c r="F110" s="23"/>
      <c r="G110" s="23">
        <v>2000</v>
      </c>
      <c r="H110" s="76" t="s">
        <v>332</v>
      </c>
      <c r="I110" s="75">
        <v>2000</v>
      </c>
      <c r="J110" s="34">
        <f t="shared" si="5"/>
        <v>27</v>
      </c>
      <c r="K110" s="68">
        <v>39.06</v>
      </c>
      <c r="L110" s="35">
        <f t="shared" si="6"/>
        <v>1054.6200000000001</v>
      </c>
      <c r="M110" s="71"/>
      <c r="N110" s="26"/>
      <c r="O110" s="36"/>
      <c r="P110" s="28"/>
      <c r="Q110" s="29" t="e">
        <v>#N/A</v>
      </c>
      <c r="R110" s="20" t="e">
        <v>#N/A</v>
      </c>
    </row>
    <row r="111" spans="1:18" s="30" customFormat="1" ht="28.5" customHeight="1">
      <c r="A111" s="18">
        <v>110</v>
      </c>
      <c r="B111" s="19" t="s">
        <v>245</v>
      </c>
      <c r="C111" s="20" t="s">
        <v>17</v>
      </c>
      <c r="D111" s="21" t="s">
        <v>427</v>
      </c>
      <c r="E111" s="22">
        <v>1099</v>
      </c>
      <c r="F111" s="23"/>
      <c r="G111" s="23">
        <v>100</v>
      </c>
      <c r="H111" s="66" t="s">
        <v>580</v>
      </c>
      <c r="I111" s="75">
        <v>100</v>
      </c>
      <c r="J111" s="34">
        <f t="shared" si="5"/>
        <v>1099</v>
      </c>
      <c r="K111" s="68">
        <v>11.93</v>
      </c>
      <c r="L111" s="35">
        <f t="shared" si="6"/>
        <v>13111.07</v>
      </c>
      <c r="M111" s="71"/>
      <c r="N111" s="26"/>
      <c r="O111" s="27">
        <v>551</v>
      </c>
      <c r="P111" s="28">
        <v>19.98</v>
      </c>
      <c r="Q111" s="29">
        <v>149</v>
      </c>
      <c r="R111" s="20" t="s">
        <v>246</v>
      </c>
    </row>
    <row r="112" spans="1:18" s="30" customFormat="1" ht="28.5" customHeight="1">
      <c r="A112" s="18">
        <v>111</v>
      </c>
      <c r="B112" s="19" t="s">
        <v>504</v>
      </c>
      <c r="C112" s="20" t="s">
        <v>502</v>
      </c>
      <c r="D112" s="21" t="s">
        <v>503</v>
      </c>
      <c r="E112" s="22">
        <v>80</v>
      </c>
      <c r="F112" s="23"/>
      <c r="G112" s="23">
        <v>5250</v>
      </c>
      <c r="H112" s="66" t="s">
        <v>581</v>
      </c>
      <c r="I112" s="75">
        <v>5250</v>
      </c>
      <c r="J112" s="34">
        <f t="shared" si="5"/>
        <v>80</v>
      </c>
      <c r="K112" s="68">
        <v>45.02</v>
      </c>
      <c r="L112" s="35">
        <f t="shared" si="6"/>
        <v>3601.6000000000004</v>
      </c>
      <c r="M112" s="71"/>
      <c r="N112" s="26"/>
      <c r="O112" s="27"/>
      <c r="P112" s="28"/>
      <c r="Q112" s="29"/>
      <c r="R112" s="20"/>
    </row>
    <row r="113" spans="1:18" s="30" customFormat="1" ht="28.5" customHeight="1">
      <c r="A113" s="18">
        <v>112</v>
      </c>
      <c r="B113" s="19" t="s">
        <v>247</v>
      </c>
      <c r="C113" s="20" t="s">
        <v>248</v>
      </c>
      <c r="D113" s="21" t="s">
        <v>428</v>
      </c>
      <c r="E113" s="22">
        <v>1650</v>
      </c>
      <c r="F113" s="23"/>
      <c r="G113" s="23">
        <v>6000</v>
      </c>
      <c r="H113" s="76" t="s">
        <v>582</v>
      </c>
      <c r="I113" s="75">
        <v>6000</v>
      </c>
      <c r="J113" s="34">
        <f t="shared" si="5"/>
        <v>1650</v>
      </c>
      <c r="K113" s="68">
        <v>35.630000000000003</v>
      </c>
      <c r="L113" s="35">
        <f t="shared" si="6"/>
        <v>58789.500000000007</v>
      </c>
      <c r="M113" s="71"/>
      <c r="N113" s="26"/>
      <c r="O113" s="27">
        <v>1158</v>
      </c>
      <c r="P113" s="28">
        <v>34.479999999999997</v>
      </c>
      <c r="Q113" s="29">
        <v>88</v>
      </c>
      <c r="R113" s="20" t="s">
        <v>249</v>
      </c>
    </row>
    <row r="114" spans="1:18" s="30" customFormat="1" ht="28.5" customHeight="1">
      <c r="A114" s="18">
        <v>113</v>
      </c>
      <c r="B114" s="19" t="s">
        <v>250</v>
      </c>
      <c r="C114" s="20" t="s">
        <v>251</v>
      </c>
      <c r="D114" s="21" t="s">
        <v>428</v>
      </c>
      <c r="E114" s="22">
        <v>388</v>
      </c>
      <c r="F114" s="23"/>
      <c r="G114" s="23">
        <v>6000</v>
      </c>
      <c r="H114" s="76" t="s">
        <v>583</v>
      </c>
      <c r="I114" s="75">
        <v>6000</v>
      </c>
      <c r="J114" s="34">
        <f t="shared" si="5"/>
        <v>388</v>
      </c>
      <c r="K114" s="68">
        <v>37.619999999999997</v>
      </c>
      <c r="L114" s="35">
        <f t="shared" si="6"/>
        <v>14596.56</v>
      </c>
      <c r="M114" s="71"/>
      <c r="N114" s="26"/>
      <c r="O114" s="27">
        <v>922</v>
      </c>
      <c r="P114" s="28">
        <v>36.049999999999997</v>
      </c>
      <c r="Q114" s="29">
        <v>87</v>
      </c>
      <c r="R114" s="20" t="s">
        <v>252</v>
      </c>
    </row>
    <row r="115" spans="1:18" s="30" customFormat="1" ht="28.5" customHeight="1">
      <c r="A115" s="18">
        <v>114</v>
      </c>
      <c r="B115" s="19" t="s">
        <v>253</v>
      </c>
      <c r="C115" s="20" t="s">
        <v>254</v>
      </c>
      <c r="D115" s="21" t="s">
        <v>429</v>
      </c>
      <c r="E115" s="22">
        <v>238</v>
      </c>
      <c r="F115" s="23"/>
      <c r="G115" s="23">
        <v>8000</v>
      </c>
      <c r="H115" s="76" t="s">
        <v>254</v>
      </c>
      <c r="I115" s="75">
        <v>8000</v>
      </c>
      <c r="J115" s="34">
        <f t="shared" si="5"/>
        <v>238</v>
      </c>
      <c r="K115" s="68">
        <v>17.71</v>
      </c>
      <c r="L115" s="35">
        <f t="shared" si="6"/>
        <v>4214.9800000000005</v>
      </c>
      <c r="M115" s="71"/>
      <c r="N115" s="26"/>
      <c r="O115" s="27">
        <v>514</v>
      </c>
      <c r="P115" s="28">
        <v>16.809999999999999</v>
      </c>
      <c r="Q115" s="29">
        <v>85</v>
      </c>
      <c r="R115" s="20" t="s">
        <v>255</v>
      </c>
    </row>
    <row r="116" spans="1:18" s="30" customFormat="1" ht="28.5" customHeight="1">
      <c r="A116" s="18">
        <v>115</v>
      </c>
      <c r="B116" s="19" t="s">
        <v>256</v>
      </c>
      <c r="C116" s="20" t="s">
        <v>257</v>
      </c>
      <c r="D116" s="21" t="s">
        <v>427</v>
      </c>
      <c r="E116" s="22">
        <v>16</v>
      </c>
      <c r="F116" s="23"/>
      <c r="G116" s="23">
        <v>100</v>
      </c>
      <c r="H116" s="76" t="s">
        <v>257</v>
      </c>
      <c r="I116" s="75">
        <v>100</v>
      </c>
      <c r="J116" s="34">
        <f t="shared" si="5"/>
        <v>16</v>
      </c>
      <c r="K116" s="68">
        <v>21.67</v>
      </c>
      <c r="L116" s="35">
        <f t="shared" si="6"/>
        <v>346.72</v>
      </c>
      <c r="M116" s="71" t="s">
        <v>634</v>
      </c>
      <c r="N116" s="26"/>
      <c r="O116" s="27">
        <v>31</v>
      </c>
      <c r="P116" s="28">
        <v>23.48</v>
      </c>
      <c r="Q116" s="29">
        <v>120</v>
      </c>
      <c r="R116" s="20" t="s">
        <v>258</v>
      </c>
    </row>
    <row r="117" spans="1:18" s="30" customFormat="1" ht="28.5" customHeight="1">
      <c r="A117" s="18">
        <v>116</v>
      </c>
      <c r="B117" s="19" t="s">
        <v>259</v>
      </c>
      <c r="C117" s="20" t="s">
        <v>260</v>
      </c>
      <c r="D117" s="21" t="s">
        <v>427</v>
      </c>
      <c r="E117" s="22">
        <v>18</v>
      </c>
      <c r="F117" s="23"/>
      <c r="G117" s="23">
        <v>100</v>
      </c>
      <c r="H117" s="76" t="s">
        <v>260</v>
      </c>
      <c r="I117" s="75">
        <v>100</v>
      </c>
      <c r="J117" s="34">
        <f t="shared" si="5"/>
        <v>18</v>
      </c>
      <c r="K117" s="68">
        <v>19.05</v>
      </c>
      <c r="L117" s="35">
        <f t="shared" si="6"/>
        <v>342.90000000000003</v>
      </c>
      <c r="M117" s="71" t="s">
        <v>635</v>
      </c>
      <c r="N117" s="26"/>
      <c r="O117" s="27">
        <v>51</v>
      </c>
      <c r="P117" s="28">
        <v>24.56</v>
      </c>
      <c r="Q117" s="29">
        <v>122</v>
      </c>
      <c r="R117" s="20" t="s">
        <v>261</v>
      </c>
    </row>
    <row r="118" spans="1:18" s="30" customFormat="1" ht="28.5" customHeight="1">
      <c r="A118" s="18">
        <v>117</v>
      </c>
      <c r="B118" s="19" t="s">
        <v>262</v>
      </c>
      <c r="C118" s="20" t="s">
        <v>263</v>
      </c>
      <c r="D118" s="21" t="s">
        <v>427</v>
      </c>
      <c r="E118" s="22">
        <v>41</v>
      </c>
      <c r="F118" s="23"/>
      <c r="G118" s="23">
        <v>100</v>
      </c>
      <c r="H118" s="76" t="s">
        <v>263</v>
      </c>
      <c r="I118" s="75">
        <v>100</v>
      </c>
      <c r="J118" s="34">
        <f t="shared" si="5"/>
        <v>41</v>
      </c>
      <c r="K118" s="68">
        <v>23.74</v>
      </c>
      <c r="L118" s="35">
        <f t="shared" si="6"/>
        <v>973.33999999999992</v>
      </c>
      <c r="M118" s="71"/>
      <c r="N118" s="26"/>
      <c r="O118" s="27">
        <v>92</v>
      </c>
      <c r="P118" s="28">
        <v>15.62</v>
      </c>
      <c r="Q118" s="29">
        <v>123</v>
      </c>
      <c r="R118" s="20" t="s">
        <v>264</v>
      </c>
    </row>
    <row r="119" spans="1:18" s="30" customFormat="1" ht="28.5" customHeight="1">
      <c r="A119" s="18">
        <v>118</v>
      </c>
      <c r="B119" s="19" t="s">
        <v>265</v>
      </c>
      <c r="C119" s="20" t="s">
        <v>266</v>
      </c>
      <c r="D119" s="21" t="s">
        <v>427</v>
      </c>
      <c r="E119" s="22">
        <v>42</v>
      </c>
      <c r="F119" s="23"/>
      <c r="G119" s="23">
        <v>100</v>
      </c>
      <c r="H119" s="76" t="s">
        <v>266</v>
      </c>
      <c r="I119" s="75">
        <v>100</v>
      </c>
      <c r="J119" s="34">
        <f t="shared" si="5"/>
        <v>42</v>
      </c>
      <c r="K119" s="68">
        <v>39.130000000000003</v>
      </c>
      <c r="L119" s="35">
        <f t="shared" si="6"/>
        <v>1643.46</v>
      </c>
      <c r="M119" s="71"/>
      <c r="N119" s="26"/>
      <c r="O119" s="27">
        <v>115</v>
      </c>
      <c r="P119" s="28">
        <v>21</v>
      </c>
      <c r="Q119" s="29">
        <v>124</v>
      </c>
      <c r="R119" s="20" t="s">
        <v>267</v>
      </c>
    </row>
    <row r="120" spans="1:18" s="30" customFormat="1" ht="28.5" customHeight="1">
      <c r="A120" s="18">
        <v>119</v>
      </c>
      <c r="B120" s="19" t="s">
        <v>268</v>
      </c>
      <c r="C120" s="20" t="s">
        <v>269</v>
      </c>
      <c r="D120" s="21" t="s">
        <v>427</v>
      </c>
      <c r="E120" s="22">
        <v>200</v>
      </c>
      <c r="F120" s="23"/>
      <c r="G120" s="23">
        <v>100</v>
      </c>
      <c r="H120" s="76" t="s">
        <v>269</v>
      </c>
      <c r="I120" s="75">
        <v>100</v>
      </c>
      <c r="J120" s="34">
        <f t="shared" si="5"/>
        <v>200</v>
      </c>
      <c r="K120" s="68">
        <v>49.27</v>
      </c>
      <c r="L120" s="35">
        <f t="shared" si="6"/>
        <v>9854</v>
      </c>
      <c r="M120" s="71"/>
      <c r="N120" s="26"/>
      <c r="O120" s="27">
        <v>382</v>
      </c>
      <c r="P120" s="28">
        <v>17.02</v>
      </c>
      <c r="Q120" s="29">
        <v>119</v>
      </c>
      <c r="R120" s="20" t="s">
        <v>270</v>
      </c>
    </row>
    <row r="121" spans="1:18" s="30" customFormat="1" ht="28.5" customHeight="1">
      <c r="A121" s="18">
        <v>120</v>
      </c>
      <c r="B121" s="19" t="s">
        <v>271</v>
      </c>
      <c r="C121" s="20" t="s">
        <v>272</v>
      </c>
      <c r="D121" s="21" t="s">
        <v>419</v>
      </c>
      <c r="E121" s="22">
        <v>2021</v>
      </c>
      <c r="F121" s="23"/>
      <c r="G121" s="23">
        <v>1000</v>
      </c>
      <c r="H121" s="76" t="s">
        <v>584</v>
      </c>
      <c r="I121" s="75">
        <v>1000</v>
      </c>
      <c r="J121" s="34">
        <f t="shared" si="5"/>
        <v>2021</v>
      </c>
      <c r="K121" s="68">
        <v>28.32</v>
      </c>
      <c r="L121" s="35">
        <f t="shared" si="6"/>
        <v>57234.720000000001</v>
      </c>
      <c r="M121" s="71"/>
      <c r="N121" s="26"/>
      <c r="O121" s="27">
        <v>1913</v>
      </c>
      <c r="P121" s="28">
        <v>25.34</v>
      </c>
      <c r="Q121" s="29">
        <v>118</v>
      </c>
      <c r="R121" s="20" t="s">
        <v>273</v>
      </c>
    </row>
    <row r="122" spans="1:18" s="30" customFormat="1" ht="28.5" customHeight="1">
      <c r="A122" s="18">
        <v>121</v>
      </c>
      <c r="B122" s="32" t="s">
        <v>274</v>
      </c>
      <c r="C122" s="33" t="s">
        <v>275</v>
      </c>
      <c r="D122" s="21" t="s">
        <v>425</v>
      </c>
      <c r="E122" s="22">
        <v>62</v>
      </c>
      <c r="F122" s="23"/>
      <c r="G122" s="23">
        <v>500</v>
      </c>
      <c r="H122" s="66" t="s">
        <v>585</v>
      </c>
      <c r="I122" s="75">
        <v>500</v>
      </c>
      <c r="J122" s="34">
        <f t="shared" si="5"/>
        <v>62</v>
      </c>
      <c r="K122" s="68">
        <v>31.82</v>
      </c>
      <c r="L122" s="35">
        <f t="shared" si="6"/>
        <v>1972.84</v>
      </c>
      <c r="M122" s="71"/>
      <c r="N122" s="26"/>
      <c r="O122" s="27">
        <v>160</v>
      </c>
      <c r="P122" s="28">
        <v>23.63</v>
      </c>
      <c r="Q122" s="29">
        <v>113</v>
      </c>
      <c r="R122" s="20" t="s">
        <v>276</v>
      </c>
    </row>
    <row r="123" spans="1:18" s="30" customFormat="1" ht="28.5" customHeight="1">
      <c r="A123" s="18">
        <v>122</v>
      </c>
      <c r="B123" s="19" t="s">
        <v>277</v>
      </c>
      <c r="C123" s="20" t="s">
        <v>278</v>
      </c>
      <c r="D123" s="21" t="s">
        <v>430</v>
      </c>
      <c r="E123" s="22">
        <v>280</v>
      </c>
      <c r="F123" s="23"/>
      <c r="G123" s="23">
        <v>50</v>
      </c>
      <c r="H123" s="66" t="s">
        <v>586</v>
      </c>
      <c r="I123" s="75">
        <v>50</v>
      </c>
      <c r="J123" s="34">
        <f t="shared" si="5"/>
        <v>280</v>
      </c>
      <c r="K123" s="68">
        <v>42.12</v>
      </c>
      <c r="L123" s="35">
        <f t="shared" si="6"/>
        <v>11793.599999999999</v>
      </c>
      <c r="M123" s="71"/>
      <c r="N123" s="26"/>
      <c r="O123" s="27">
        <v>337</v>
      </c>
      <c r="P123" s="28">
        <v>32.29</v>
      </c>
      <c r="Q123" s="29">
        <v>117</v>
      </c>
      <c r="R123" s="20" t="s">
        <v>279</v>
      </c>
    </row>
    <row r="124" spans="1:18" s="30" customFormat="1" ht="28.5" customHeight="1">
      <c r="A124" s="18">
        <v>123</v>
      </c>
      <c r="B124" s="19" t="s">
        <v>280</v>
      </c>
      <c r="C124" s="20" t="s">
        <v>281</v>
      </c>
      <c r="D124" s="21" t="s">
        <v>419</v>
      </c>
      <c r="E124" s="22">
        <v>3619</v>
      </c>
      <c r="F124" s="23"/>
      <c r="G124" s="23">
        <v>1000</v>
      </c>
      <c r="H124" s="76" t="s">
        <v>281</v>
      </c>
      <c r="I124" s="75">
        <v>1000</v>
      </c>
      <c r="J124" s="34">
        <f t="shared" si="5"/>
        <v>3619</v>
      </c>
      <c r="K124" s="68">
        <v>5</v>
      </c>
      <c r="L124" s="35">
        <f t="shared" si="6"/>
        <v>18095</v>
      </c>
      <c r="M124" s="71"/>
      <c r="N124" s="26"/>
      <c r="O124" s="27">
        <v>5541</v>
      </c>
      <c r="P124" s="28">
        <v>4.84</v>
      </c>
      <c r="Q124" s="29">
        <v>1</v>
      </c>
      <c r="R124" s="20" t="s">
        <v>282</v>
      </c>
    </row>
    <row r="125" spans="1:18" s="30" customFormat="1" ht="28.5" customHeight="1">
      <c r="A125" s="18">
        <v>124</v>
      </c>
      <c r="B125" s="19" t="s">
        <v>283</v>
      </c>
      <c r="C125" s="20" t="s">
        <v>17</v>
      </c>
      <c r="D125" s="21" t="s">
        <v>419</v>
      </c>
      <c r="E125" s="22">
        <v>412</v>
      </c>
      <c r="F125" s="23"/>
      <c r="G125" s="23">
        <v>1000</v>
      </c>
      <c r="H125" s="76" t="s">
        <v>587</v>
      </c>
      <c r="I125" s="75">
        <v>1000</v>
      </c>
      <c r="J125" s="34">
        <f t="shared" si="5"/>
        <v>412</v>
      </c>
      <c r="K125" s="68">
        <v>8.9499999999999993</v>
      </c>
      <c r="L125" s="35">
        <f t="shared" si="6"/>
        <v>3687.3999999999996</v>
      </c>
      <c r="M125" s="71"/>
      <c r="N125" s="26"/>
      <c r="O125" s="27">
        <v>406</v>
      </c>
      <c r="P125" s="28">
        <v>8.75</v>
      </c>
      <c r="Q125" s="29">
        <v>7</v>
      </c>
      <c r="R125" s="20" t="s">
        <v>284</v>
      </c>
    </row>
    <row r="126" spans="1:18" s="30" customFormat="1" ht="28.5" customHeight="1">
      <c r="A126" s="18">
        <v>125</v>
      </c>
      <c r="B126" s="19" t="s">
        <v>285</v>
      </c>
      <c r="C126" s="20" t="s">
        <v>286</v>
      </c>
      <c r="D126" s="21" t="s">
        <v>419</v>
      </c>
      <c r="E126" s="22">
        <v>1926</v>
      </c>
      <c r="F126" s="23"/>
      <c r="G126" s="23">
        <v>1000</v>
      </c>
      <c r="H126" s="76" t="s">
        <v>286</v>
      </c>
      <c r="I126" s="75">
        <v>1000</v>
      </c>
      <c r="J126" s="34">
        <f t="shared" si="5"/>
        <v>1926</v>
      </c>
      <c r="K126" s="68">
        <v>5</v>
      </c>
      <c r="L126" s="35">
        <f t="shared" si="6"/>
        <v>9630</v>
      </c>
      <c r="M126" s="71"/>
      <c r="N126" s="26"/>
      <c r="O126" s="27">
        <v>2535</v>
      </c>
      <c r="P126" s="28">
        <v>4.84</v>
      </c>
      <c r="Q126" s="29">
        <v>3</v>
      </c>
      <c r="R126" s="20" t="s">
        <v>287</v>
      </c>
    </row>
    <row r="127" spans="1:18" s="30" customFormat="1" ht="28.5" customHeight="1">
      <c r="A127" s="18">
        <v>126</v>
      </c>
      <c r="B127" s="19" t="s">
        <v>288</v>
      </c>
      <c r="C127" s="20" t="s">
        <v>289</v>
      </c>
      <c r="D127" s="21" t="s">
        <v>431</v>
      </c>
      <c r="E127" s="22">
        <v>653</v>
      </c>
      <c r="F127" s="23"/>
      <c r="G127" s="23">
        <v>960</v>
      </c>
      <c r="H127" s="76" t="s">
        <v>289</v>
      </c>
      <c r="I127" s="75">
        <v>960</v>
      </c>
      <c r="J127" s="34">
        <f t="shared" si="5"/>
        <v>653</v>
      </c>
      <c r="K127" s="68">
        <v>20.8</v>
      </c>
      <c r="L127" s="35">
        <f t="shared" si="6"/>
        <v>13582.4</v>
      </c>
      <c r="M127" s="71"/>
      <c r="N127" s="26"/>
      <c r="O127" s="27">
        <v>1282</v>
      </c>
      <c r="P127" s="28">
        <v>19.96</v>
      </c>
      <c r="Q127" s="29">
        <v>9</v>
      </c>
      <c r="R127" s="20" t="s">
        <v>290</v>
      </c>
    </row>
    <row r="128" spans="1:18" s="30" customFormat="1" ht="28.5" customHeight="1">
      <c r="A128" s="18">
        <v>127</v>
      </c>
      <c r="B128" s="19" t="s">
        <v>291</v>
      </c>
      <c r="C128" s="20" t="s">
        <v>292</v>
      </c>
      <c r="D128" s="21" t="s">
        <v>431</v>
      </c>
      <c r="E128" s="22">
        <v>274</v>
      </c>
      <c r="F128" s="23"/>
      <c r="G128" s="23">
        <v>960</v>
      </c>
      <c r="H128" s="76" t="s">
        <v>292</v>
      </c>
      <c r="I128" s="75">
        <v>960</v>
      </c>
      <c r="J128" s="34">
        <f t="shared" si="5"/>
        <v>274</v>
      </c>
      <c r="K128" s="68">
        <v>20.8</v>
      </c>
      <c r="L128" s="35">
        <f t="shared" si="6"/>
        <v>5699.2</v>
      </c>
      <c r="M128" s="71"/>
      <c r="N128" s="26"/>
      <c r="O128" s="27">
        <v>487</v>
      </c>
      <c r="P128" s="28">
        <v>19.96</v>
      </c>
      <c r="Q128" s="29">
        <v>11</v>
      </c>
      <c r="R128" s="20" t="s">
        <v>293</v>
      </c>
    </row>
    <row r="129" spans="1:18" s="30" customFormat="1" ht="28.5" customHeight="1">
      <c r="A129" s="18">
        <v>128</v>
      </c>
      <c r="B129" s="19" t="s">
        <v>294</v>
      </c>
      <c r="C129" s="20" t="s">
        <v>295</v>
      </c>
      <c r="D129" s="21" t="s">
        <v>431</v>
      </c>
      <c r="E129" s="22">
        <v>431</v>
      </c>
      <c r="F129" s="23"/>
      <c r="G129" s="23">
        <v>960</v>
      </c>
      <c r="H129" s="76" t="s">
        <v>295</v>
      </c>
      <c r="I129" s="75">
        <v>960</v>
      </c>
      <c r="J129" s="34">
        <f t="shared" si="5"/>
        <v>431</v>
      </c>
      <c r="K129" s="68">
        <v>20.8</v>
      </c>
      <c r="L129" s="35">
        <f t="shared" si="6"/>
        <v>8964.8000000000011</v>
      </c>
      <c r="M129" s="71"/>
      <c r="N129" s="26"/>
      <c r="O129" s="27">
        <v>971</v>
      </c>
      <c r="P129" s="28">
        <v>19.96</v>
      </c>
      <c r="Q129" s="29">
        <v>10</v>
      </c>
      <c r="R129" s="20" t="s">
        <v>296</v>
      </c>
    </row>
    <row r="130" spans="1:18" s="30" customFormat="1" ht="28.5" customHeight="1">
      <c r="A130" s="18">
        <v>129</v>
      </c>
      <c r="B130" s="19" t="s">
        <v>297</v>
      </c>
      <c r="C130" s="20" t="s">
        <v>298</v>
      </c>
      <c r="D130" s="21" t="s">
        <v>419</v>
      </c>
      <c r="E130" s="22">
        <v>537</v>
      </c>
      <c r="F130" s="23"/>
      <c r="G130" s="23">
        <v>1000</v>
      </c>
      <c r="H130" s="76" t="s">
        <v>298</v>
      </c>
      <c r="I130" s="75">
        <v>1000</v>
      </c>
      <c r="J130" s="34">
        <f t="shared" si="5"/>
        <v>537</v>
      </c>
      <c r="K130" s="68">
        <v>5</v>
      </c>
      <c r="L130" s="35">
        <f t="shared" ref="L130:L161" si="7">J130*K130</f>
        <v>2685</v>
      </c>
      <c r="M130" s="71"/>
      <c r="N130" s="26"/>
      <c r="O130" s="27">
        <v>1171</v>
      </c>
      <c r="P130" s="28">
        <v>4.84</v>
      </c>
      <c r="Q130" s="29">
        <v>4</v>
      </c>
      <c r="R130" s="20" t="s">
        <v>299</v>
      </c>
    </row>
    <row r="131" spans="1:18" s="30" customFormat="1" ht="28.5" customHeight="1">
      <c r="A131" s="18">
        <v>130</v>
      </c>
      <c r="B131" s="19" t="s">
        <v>300</v>
      </c>
      <c r="C131" s="20" t="s">
        <v>301</v>
      </c>
      <c r="D131" s="21" t="s">
        <v>419</v>
      </c>
      <c r="E131" s="22">
        <v>3802</v>
      </c>
      <c r="F131" s="23"/>
      <c r="G131" s="23">
        <v>1000</v>
      </c>
      <c r="H131" s="76" t="s">
        <v>301</v>
      </c>
      <c r="I131" s="75">
        <v>1000</v>
      </c>
      <c r="J131" s="34">
        <f t="shared" si="5"/>
        <v>3802</v>
      </c>
      <c r="K131" s="68">
        <v>5</v>
      </c>
      <c r="L131" s="35">
        <f t="shared" si="7"/>
        <v>19010</v>
      </c>
      <c r="M131" s="71"/>
      <c r="N131" s="26"/>
      <c r="O131" s="27">
        <v>4318</v>
      </c>
      <c r="P131" s="28">
        <v>4.84</v>
      </c>
      <c r="Q131" s="29">
        <v>2</v>
      </c>
      <c r="R131" s="20" t="s">
        <v>302</v>
      </c>
    </row>
    <row r="132" spans="1:18" s="30" customFormat="1" ht="28.5" customHeight="1">
      <c r="A132" s="18">
        <v>131</v>
      </c>
      <c r="B132" s="19" t="s">
        <v>303</v>
      </c>
      <c r="C132" s="20" t="s">
        <v>17</v>
      </c>
      <c r="D132" s="21" t="s">
        <v>419</v>
      </c>
      <c r="E132" s="22">
        <v>74</v>
      </c>
      <c r="F132" s="23"/>
      <c r="G132" s="23">
        <v>1000</v>
      </c>
      <c r="H132" s="76" t="s">
        <v>588</v>
      </c>
      <c r="I132" s="75">
        <v>1000</v>
      </c>
      <c r="J132" s="34">
        <f t="shared" si="5"/>
        <v>74</v>
      </c>
      <c r="K132" s="68">
        <v>8.9499999999999993</v>
      </c>
      <c r="L132" s="35">
        <f t="shared" si="7"/>
        <v>662.3</v>
      </c>
      <c r="M132" s="71"/>
      <c r="N132" s="26"/>
      <c r="O132" s="27">
        <v>296</v>
      </c>
      <c r="P132" s="28">
        <v>8.75</v>
      </c>
      <c r="Q132" s="29">
        <v>8</v>
      </c>
      <c r="R132" s="20" t="s">
        <v>304</v>
      </c>
    </row>
    <row r="133" spans="1:18" s="30" customFormat="1" ht="28.5" customHeight="1">
      <c r="A133" s="18">
        <v>132</v>
      </c>
      <c r="B133" s="19" t="s">
        <v>305</v>
      </c>
      <c r="C133" s="20" t="s">
        <v>17</v>
      </c>
      <c r="D133" s="21" t="s">
        <v>419</v>
      </c>
      <c r="E133" s="22">
        <v>139</v>
      </c>
      <c r="F133" s="23"/>
      <c r="G133" s="23">
        <v>1000</v>
      </c>
      <c r="H133" s="76" t="s">
        <v>589</v>
      </c>
      <c r="I133" s="75">
        <v>1000</v>
      </c>
      <c r="J133" s="34">
        <f t="shared" si="5"/>
        <v>139</v>
      </c>
      <c r="K133" s="68">
        <v>12.88</v>
      </c>
      <c r="L133" s="35">
        <f t="shared" si="7"/>
        <v>1790.3200000000002</v>
      </c>
      <c r="M133" s="71"/>
      <c r="N133" s="26"/>
      <c r="O133" s="27">
        <v>205</v>
      </c>
      <c r="P133" s="28">
        <v>11.13</v>
      </c>
      <c r="Q133" s="29">
        <v>44</v>
      </c>
      <c r="R133" s="20" t="s">
        <v>306</v>
      </c>
    </row>
    <row r="134" spans="1:18" s="30" customFormat="1" ht="28.5" customHeight="1">
      <c r="A134" s="18">
        <v>133</v>
      </c>
      <c r="B134" s="19" t="s">
        <v>307</v>
      </c>
      <c r="C134" s="20" t="s">
        <v>17</v>
      </c>
      <c r="D134" s="21" t="s">
        <v>419</v>
      </c>
      <c r="E134" s="22">
        <v>554</v>
      </c>
      <c r="F134" s="23"/>
      <c r="G134" s="23">
        <v>1000</v>
      </c>
      <c r="H134" s="66" t="s">
        <v>590</v>
      </c>
      <c r="I134" s="75">
        <v>1000</v>
      </c>
      <c r="J134" s="34">
        <f t="shared" si="5"/>
        <v>554</v>
      </c>
      <c r="K134" s="68">
        <v>8.9700000000000006</v>
      </c>
      <c r="L134" s="35">
        <f t="shared" si="7"/>
        <v>4969.38</v>
      </c>
      <c r="M134" s="71"/>
      <c r="N134" s="26"/>
      <c r="O134" s="27">
        <v>249</v>
      </c>
      <c r="P134" s="28">
        <v>9.24</v>
      </c>
      <c r="Q134" s="29">
        <v>46</v>
      </c>
      <c r="R134" s="20" t="s">
        <v>308</v>
      </c>
    </row>
    <row r="135" spans="1:18" s="30" customFormat="1" ht="28.5" customHeight="1">
      <c r="A135" s="18">
        <v>134</v>
      </c>
      <c r="B135" s="19" t="s">
        <v>309</v>
      </c>
      <c r="C135" s="20" t="s">
        <v>17</v>
      </c>
      <c r="D135" s="21" t="s">
        <v>425</v>
      </c>
      <c r="E135" s="22">
        <v>1026</v>
      </c>
      <c r="F135" s="23" t="s">
        <v>516</v>
      </c>
      <c r="G135" s="23">
        <v>500</v>
      </c>
      <c r="H135" s="66" t="s">
        <v>591</v>
      </c>
      <c r="I135" s="75">
        <v>500</v>
      </c>
      <c r="J135" s="34">
        <f t="shared" si="5"/>
        <v>1026</v>
      </c>
      <c r="K135" s="68">
        <v>13.47</v>
      </c>
      <c r="L135" s="35">
        <f t="shared" si="7"/>
        <v>13820.220000000001</v>
      </c>
      <c r="M135" s="71"/>
      <c r="N135" s="26"/>
      <c r="O135" s="27">
        <v>948</v>
      </c>
      <c r="P135" s="28">
        <v>11.39</v>
      </c>
      <c r="Q135" s="29">
        <v>45</v>
      </c>
      <c r="R135" s="20" t="s">
        <v>310</v>
      </c>
    </row>
    <row r="136" spans="1:18" s="30" customFormat="1" ht="28.5" customHeight="1">
      <c r="A136" s="18">
        <v>135</v>
      </c>
      <c r="B136" s="19" t="s">
        <v>311</v>
      </c>
      <c r="C136" s="20" t="s">
        <v>17</v>
      </c>
      <c r="D136" s="21" t="s">
        <v>425</v>
      </c>
      <c r="E136" s="22">
        <v>129</v>
      </c>
      <c r="F136" s="23"/>
      <c r="G136" s="23">
        <v>500</v>
      </c>
      <c r="H136" s="66" t="s">
        <v>592</v>
      </c>
      <c r="I136" s="75">
        <v>500</v>
      </c>
      <c r="J136" s="34">
        <f t="shared" si="5"/>
        <v>129</v>
      </c>
      <c r="K136" s="68">
        <v>26.92</v>
      </c>
      <c r="L136" s="35">
        <f t="shared" si="7"/>
        <v>3472.6800000000003</v>
      </c>
      <c r="M136" s="71"/>
      <c r="N136" s="26"/>
      <c r="O136" s="27">
        <v>183</v>
      </c>
      <c r="P136" s="28">
        <v>23.06</v>
      </c>
      <c r="Q136" s="29">
        <v>47</v>
      </c>
      <c r="R136" s="20" t="s">
        <v>312</v>
      </c>
    </row>
    <row r="137" spans="1:18" s="30" customFormat="1" ht="28.5" customHeight="1">
      <c r="A137" s="18">
        <v>136</v>
      </c>
      <c r="B137" s="19" t="s">
        <v>313</v>
      </c>
      <c r="C137" s="20" t="s">
        <v>17</v>
      </c>
      <c r="D137" s="21" t="s">
        <v>432</v>
      </c>
      <c r="E137" s="22">
        <v>232</v>
      </c>
      <c r="F137" s="23"/>
      <c r="G137" s="23">
        <v>1200</v>
      </c>
      <c r="H137" s="66" t="s">
        <v>593</v>
      </c>
      <c r="I137" s="75">
        <v>1200</v>
      </c>
      <c r="J137" s="34">
        <f t="shared" si="5"/>
        <v>232</v>
      </c>
      <c r="K137" s="68">
        <v>17.350000000000001</v>
      </c>
      <c r="L137" s="35">
        <f t="shared" si="7"/>
        <v>4025.2000000000003</v>
      </c>
      <c r="M137" s="71"/>
      <c r="N137" s="26"/>
      <c r="O137" s="27">
        <v>335</v>
      </c>
      <c r="P137" s="28">
        <v>17.53</v>
      </c>
      <c r="Q137" s="29">
        <v>48</v>
      </c>
      <c r="R137" s="20" t="s">
        <v>314</v>
      </c>
    </row>
    <row r="138" spans="1:18" s="30" customFormat="1" ht="28.5" customHeight="1">
      <c r="A138" s="18">
        <v>137</v>
      </c>
      <c r="B138" s="19" t="s">
        <v>513</v>
      </c>
      <c r="C138" s="20" t="s">
        <v>494</v>
      </c>
      <c r="D138" s="21" t="s">
        <v>448</v>
      </c>
      <c r="E138" s="22">
        <v>45</v>
      </c>
      <c r="F138" s="23"/>
      <c r="G138" s="23">
        <v>250</v>
      </c>
      <c r="H138" s="66" t="s">
        <v>594</v>
      </c>
      <c r="I138" s="75">
        <v>250</v>
      </c>
      <c r="J138" s="34">
        <f t="shared" si="5"/>
        <v>45</v>
      </c>
      <c r="K138" s="68">
        <v>90</v>
      </c>
      <c r="L138" s="35">
        <f t="shared" si="7"/>
        <v>4050</v>
      </c>
      <c r="M138" s="71"/>
      <c r="N138" s="26"/>
      <c r="O138" s="27"/>
      <c r="P138" s="28"/>
      <c r="Q138" s="29"/>
      <c r="R138" s="20"/>
    </row>
    <row r="139" spans="1:18" s="30" customFormat="1" ht="28.5" customHeight="1">
      <c r="A139" s="18">
        <v>138</v>
      </c>
      <c r="B139" s="19" t="s">
        <v>315</v>
      </c>
      <c r="C139" s="20" t="s">
        <v>17</v>
      </c>
      <c r="D139" s="21" t="s">
        <v>316</v>
      </c>
      <c r="E139" s="22">
        <v>95</v>
      </c>
      <c r="F139" s="23"/>
      <c r="G139" s="23">
        <v>4</v>
      </c>
      <c r="H139" s="66" t="s">
        <v>595</v>
      </c>
      <c r="I139" s="75">
        <v>4</v>
      </c>
      <c r="J139" s="34">
        <f t="shared" si="5"/>
        <v>95</v>
      </c>
      <c r="K139" s="68">
        <v>34.26</v>
      </c>
      <c r="L139" s="35">
        <f t="shared" si="7"/>
        <v>3254.7</v>
      </c>
      <c r="M139" s="71"/>
      <c r="N139" s="26"/>
      <c r="O139" s="27">
        <v>191</v>
      </c>
      <c r="P139" s="28">
        <v>51.98</v>
      </c>
      <c r="Q139" s="29">
        <v>157</v>
      </c>
      <c r="R139" s="20" t="s">
        <v>317</v>
      </c>
    </row>
    <row r="140" spans="1:18" s="30" customFormat="1" ht="28.5" customHeight="1">
      <c r="A140" s="18">
        <v>139</v>
      </c>
      <c r="B140" s="19" t="s">
        <v>318</v>
      </c>
      <c r="C140" s="20" t="s">
        <v>319</v>
      </c>
      <c r="D140" s="21" t="s">
        <v>320</v>
      </c>
      <c r="E140" s="22">
        <v>396</v>
      </c>
      <c r="F140" s="23"/>
      <c r="G140" s="23">
        <v>120</v>
      </c>
      <c r="H140" s="66" t="s">
        <v>319</v>
      </c>
      <c r="I140" s="75">
        <v>120</v>
      </c>
      <c r="J140" s="34">
        <f t="shared" si="5"/>
        <v>396</v>
      </c>
      <c r="K140" s="68">
        <v>28.03</v>
      </c>
      <c r="L140" s="35">
        <f t="shared" si="7"/>
        <v>11099.880000000001</v>
      </c>
      <c r="M140" s="71"/>
      <c r="N140" s="26"/>
      <c r="O140" s="27">
        <v>436</v>
      </c>
      <c r="P140" s="28">
        <v>28.63</v>
      </c>
      <c r="Q140" s="29">
        <v>151</v>
      </c>
      <c r="R140" s="20" t="s">
        <v>321</v>
      </c>
    </row>
    <row r="141" spans="1:18" s="30" customFormat="1" ht="28.5" customHeight="1">
      <c r="A141" s="18">
        <v>140</v>
      </c>
      <c r="B141" s="32" t="s">
        <v>322</v>
      </c>
      <c r="C141" s="20" t="s">
        <v>323</v>
      </c>
      <c r="D141" s="21" t="s">
        <v>433</v>
      </c>
      <c r="E141" s="21">
        <v>32</v>
      </c>
      <c r="F141" s="23"/>
      <c r="G141" s="23">
        <v>5000</v>
      </c>
      <c r="H141" s="66" t="s">
        <v>323</v>
      </c>
      <c r="I141" s="75">
        <v>5000</v>
      </c>
      <c r="J141" s="34">
        <f t="shared" si="5"/>
        <v>32</v>
      </c>
      <c r="K141" s="68">
        <v>32.64</v>
      </c>
      <c r="L141" s="35">
        <f t="shared" si="7"/>
        <v>1044.48</v>
      </c>
      <c r="M141" s="71"/>
      <c r="N141" s="26"/>
      <c r="O141" s="36"/>
      <c r="P141" s="28"/>
      <c r="Q141" s="29" t="e">
        <v>#N/A</v>
      </c>
      <c r="R141" s="20" t="e">
        <v>#N/A</v>
      </c>
    </row>
    <row r="142" spans="1:18" s="30" customFormat="1" ht="28.5" customHeight="1">
      <c r="A142" s="18">
        <v>141</v>
      </c>
      <c r="B142" s="19" t="s">
        <v>324</v>
      </c>
      <c r="C142" s="20" t="s">
        <v>325</v>
      </c>
      <c r="D142" s="21" t="s">
        <v>434</v>
      </c>
      <c r="E142" s="22">
        <v>528</v>
      </c>
      <c r="F142" s="23"/>
      <c r="G142" s="23">
        <v>2500</v>
      </c>
      <c r="H142" s="66" t="s">
        <v>596</v>
      </c>
      <c r="I142" s="75">
        <v>2500</v>
      </c>
      <c r="J142" s="34">
        <f t="shared" si="5"/>
        <v>528</v>
      </c>
      <c r="K142" s="68">
        <v>18.98</v>
      </c>
      <c r="L142" s="35">
        <f t="shared" si="7"/>
        <v>10021.44</v>
      </c>
      <c r="M142" s="71"/>
      <c r="N142" s="26"/>
      <c r="O142" s="27">
        <v>766</v>
      </c>
      <c r="P142" s="28">
        <v>20.079999999999998</v>
      </c>
      <c r="Q142" s="29">
        <v>57</v>
      </c>
      <c r="R142" s="20" t="s">
        <v>435</v>
      </c>
    </row>
    <row r="143" spans="1:18" s="30" customFormat="1" ht="28.5" customHeight="1">
      <c r="A143" s="18">
        <v>142</v>
      </c>
      <c r="B143" s="19" t="s">
        <v>437</v>
      </c>
      <c r="C143" s="20" t="s">
        <v>328</v>
      </c>
      <c r="D143" s="21" t="s">
        <v>434</v>
      </c>
      <c r="E143" s="22">
        <v>81</v>
      </c>
      <c r="F143" s="23"/>
      <c r="G143" s="23">
        <v>2500</v>
      </c>
      <c r="H143" s="66" t="s">
        <v>597</v>
      </c>
      <c r="I143" s="75">
        <v>2500</v>
      </c>
      <c r="J143" s="34">
        <f t="shared" si="5"/>
        <v>81</v>
      </c>
      <c r="K143" s="68">
        <v>47.88</v>
      </c>
      <c r="L143" s="35">
        <f t="shared" si="7"/>
        <v>3878.28</v>
      </c>
      <c r="M143" s="71"/>
      <c r="N143" s="26"/>
      <c r="O143" s="27">
        <v>197</v>
      </c>
      <c r="P143" s="28">
        <v>41.65</v>
      </c>
      <c r="Q143" s="29">
        <v>60</v>
      </c>
      <c r="R143" s="20" t="s">
        <v>438</v>
      </c>
    </row>
    <row r="144" spans="1:18" s="30" customFormat="1" ht="28.5" customHeight="1">
      <c r="A144" s="18">
        <v>143</v>
      </c>
      <c r="B144" s="32" t="s">
        <v>329</v>
      </c>
      <c r="C144" s="20" t="s">
        <v>330</v>
      </c>
      <c r="D144" s="21" t="s">
        <v>439</v>
      </c>
      <c r="E144" s="21">
        <v>40</v>
      </c>
      <c r="F144" s="23"/>
      <c r="G144" s="23">
        <v>2000</v>
      </c>
      <c r="H144" s="76" t="s">
        <v>330</v>
      </c>
      <c r="I144" s="75">
        <v>2000</v>
      </c>
      <c r="J144" s="34">
        <f t="shared" ref="J144:J175" si="8">ROUND(IF(ISBLANK(I144),E144, (G144*E144)/I144),0)</f>
        <v>40</v>
      </c>
      <c r="K144" s="68">
        <v>52.76</v>
      </c>
      <c r="L144" s="35">
        <f t="shared" si="7"/>
        <v>2110.4</v>
      </c>
      <c r="M144" s="71"/>
      <c r="N144" s="26"/>
      <c r="O144" s="36"/>
      <c r="P144" s="28"/>
      <c r="Q144" s="29" t="e">
        <v>#N/A</v>
      </c>
      <c r="R144" s="20" t="e">
        <v>#N/A</v>
      </c>
    </row>
    <row r="145" spans="1:18" s="30" customFormat="1" ht="28.5" customHeight="1">
      <c r="A145" s="18">
        <v>144</v>
      </c>
      <c r="B145" s="19" t="s">
        <v>333</v>
      </c>
      <c r="C145" s="20" t="s">
        <v>334</v>
      </c>
      <c r="D145" s="21" t="s">
        <v>434</v>
      </c>
      <c r="E145" s="22">
        <v>492</v>
      </c>
      <c r="F145" s="23"/>
      <c r="G145" s="23">
        <v>2500</v>
      </c>
      <c r="H145" s="66" t="s">
        <v>598</v>
      </c>
      <c r="I145" s="75">
        <v>2500</v>
      </c>
      <c r="J145" s="34">
        <f t="shared" si="8"/>
        <v>492</v>
      </c>
      <c r="K145" s="68">
        <v>31.46</v>
      </c>
      <c r="L145" s="35">
        <f t="shared" si="7"/>
        <v>15478.32</v>
      </c>
      <c r="M145" s="71"/>
      <c r="N145" s="26"/>
      <c r="O145" s="27">
        <v>889</v>
      </c>
      <c r="P145" s="28">
        <v>31.32</v>
      </c>
      <c r="Q145" s="29">
        <v>59</v>
      </c>
      <c r="R145" s="20" t="s">
        <v>440</v>
      </c>
    </row>
    <row r="146" spans="1:18" s="30" customFormat="1" ht="28.5" customHeight="1">
      <c r="A146" s="18">
        <v>145</v>
      </c>
      <c r="B146" s="19" t="s">
        <v>335</v>
      </c>
      <c r="C146" s="20" t="s">
        <v>336</v>
      </c>
      <c r="D146" s="21" t="s">
        <v>434</v>
      </c>
      <c r="E146" s="22">
        <v>190</v>
      </c>
      <c r="F146" s="23"/>
      <c r="G146" s="23">
        <v>2500</v>
      </c>
      <c r="H146" s="66" t="s">
        <v>599</v>
      </c>
      <c r="I146" s="75">
        <v>2500</v>
      </c>
      <c r="J146" s="34">
        <f t="shared" si="8"/>
        <v>190</v>
      </c>
      <c r="K146" s="68">
        <v>62.56</v>
      </c>
      <c r="L146" s="35">
        <f t="shared" si="7"/>
        <v>11886.4</v>
      </c>
      <c r="M146" s="71"/>
      <c r="N146" s="26"/>
      <c r="O146" s="27">
        <v>144</v>
      </c>
      <c r="P146" s="28">
        <v>51.03</v>
      </c>
      <c r="Q146" s="29">
        <v>63</v>
      </c>
      <c r="R146" s="20" t="s">
        <v>441</v>
      </c>
    </row>
    <row r="147" spans="1:18" s="30" customFormat="1" ht="28.5" customHeight="1">
      <c r="A147" s="18">
        <v>146</v>
      </c>
      <c r="B147" s="19" t="s">
        <v>337</v>
      </c>
      <c r="C147" s="20" t="s">
        <v>338</v>
      </c>
      <c r="D147" s="21" t="s">
        <v>434</v>
      </c>
      <c r="E147" s="22">
        <v>910</v>
      </c>
      <c r="F147" s="34"/>
      <c r="G147" s="34">
        <v>2500</v>
      </c>
      <c r="H147" s="66" t="s">
        <v>548</v>
      </c>
      <c r="I147" s="79">
        <v>2500</v>
      </c>
      <c r="J147" s="34">
        <f t="shared" si="8"/>
        <v>910</v>
      </c>
      <c r="K147" s="68">
        <v>38.950000000000003</v>
      </c>
      <c r="L147" s="35">
        <f t="shared" si="7"/>
        <v>35444.5</v>
      </c>
      <c r="M147" s="72"/>
      <c r="N147" s="41"/>
      <c r="O147" s="27">
        <v>821</v>
      </c>
      <c r="P147" s="28">
        <v>40.29</v>
      </c>
      <c r="Q147" s="29">
        <v>62</v>
      </c>
      <c r="R147" s="20" t="s">
        <v>442</v>
      </c>
    </row>
    <row r="148" spans="1:18" s="30" customFormat="1" ht="28.5" customHeight="1">
      <c r="A148" s="18">
        <v>147</v>
      </c>
      <c r="B148" s="19" t="s">
        <v>341</v>
      </c>
      <c r="C148" s="20" t="s">
        <v>17</v>
      </c>
      <c r="D148" s="21" t="s">
        <v>444</v>
      </c>
      <c r="E148" s="22">
        <v>241</v>
      </c>
      <c r="F148" s="23"/>
      <c r="G148" s="23">
        <v>12</v>
      </c>
      <c r="H148" s="66" t="s">
        <v>600</v>
      </c>
      <c r="I148" s="75">
        <v>12</v>
      </c>
      <c r="J148" s="34">
        <f t="shared" si="8"/>
        <v>241</v>
      </c>
      <c r="K148" s="68">
        <v>4.37</v>
      </c>
      <c r="L148" s="35">
        <f t="shared" si="7"/>
        <v>1053.17</v>
      </c>
      <c r="M148" s="71"/>
      <c r="N148" s="26"/>
      <c r="O148" s="27">
        <v>301</v>
      </c>
      <c r="P148" s="28">
        <v>4.67</v>
      </c>
      <c r="Q148" s="29">
        <v>152</v>
      </c>
      <c r="R148" s="20" t="s">
        <v>342</v>
      </c>
    </row>
    <row r="149" spans="1:18" s="30" customFormat="1" ht="28.5" customHeight="1">
      <c r="A149" s="18">
        <v>148</v>
      </c>
      <c r="B149" s="19" t="s">
        <v>343</v>
      </c>
      <c r="C149" s="20" t="s">
        <v>344</v>
      </c>
      <c r="D149" s="21" t="s">
        <v>345</v>
      </c>
      <c r="E149" s="22">
        <v>85</v>
      </c>
      <c r="F149" s="23"/>
      <c r="G149" s="23">
        <v>10000</v>
      </c>
      <c r="H149" s="66" t="s">
        <v>601</v>
      </c>
      <c r="I149" s="75">
        <v>10000</v>
      </c>
      <c r="J149" s="34">
        <f t="shared" si="8"/>
        <v>85</v>
      </c>
      <c r="K149" s="68">
        <v>32.909999999999997</v>
      </c>
      <c r="L149" s="35">
        <f t="shared" si="7"/>
        <v>2797.35</v>
      </c>
      <c r="M149" s="71"/>
      <c r="N149" s="26"/>
      <c r="O149" s="27">
        <v>118</v>
      </c>
      <c r="P149" s="28">
        <v>32.909999999999997</v>
      </c>
      <c r="Q149" s="29">
        <v>90</v>
      </c>
      <c r="R149" s="20" t="s">
        <v>346</v>
      </c>
    </row>
    <row r="150" spans="1:18" s="30" customFormat="1" ht="28.5" customHeight="1">
      <c r="A150" s="18">
        <v>149</v>
      </c>
      <c r="B150" s="19" t="s">
        <v>347</v>
      </c>
      <c r="C150" s="38" t="s">
        <v>348</v>
      </c>
      <c r="D150" s="21" t="s">
        <v>349</v>
      </c>
      <c r="E150" s="22">
        <v>341</v>
      </c>
      <c r="F150" s="42"/>
      <c r="G150" s="42">
        <v>12000</v>
      </c>
      <c r="H150" s="66" t="s">
        <v>602</v>
      </c>
      <c r="I150" s="80">
        <v>12000</v>
      </c>
      <c r="J150" s="34">
        <f t="shared" si="8"/>
        <v>341</v>
      </c>
      <c r="K150" s="68">
        <v>22.1</v>
      </c>
      <c r="L150" s="35">
        <f t="shared" si="7"/>
        <v>7536.1</v>
      </c>
      <c r="M150" s="71"/>
      <c r="N150" s="26"/>
      <c r="O150" s="27">
        <v>201</v>
      </c>
      <c r="P150" s="28">
        <v>22.47</v>
      </c>
      <c r="Q150" s="29">
        <v>91</v>
      </c>
      <c r="R150" s="20" t="s">
        <v>350</v>
      </c>
    </row>
    <row r="151" spans="1:18" s="30" customFormat="1" ht="28.5" customHeight="1">
      <c r="A151" s="18">
        <v>150</v>
      </c>
      <c r="B151" s="19" t="s">
        <v>351</v>
      </c>
      <c r="C151" s="20" t="s">
        <v>17</v>
      </c>
      <c r="D151" s="21" t="s">
        <v>445</v>
      </c>
      <c r="E151" s="22">
        <v>267</v>
      </c>
      <c r="F151" s="42"/>
      <c r="G151" s="42">
        <v>25</v>
      </c>
      <c r="H151" s="66" t="s">
        <v>603</v>
      </c>
      <c r="I151" s="80">
        <v>25</v>
      </c>
      <c r="J151" s="34">
        <f t="shared" si="8"/>
        <v>267</v>
      </c>
      <c r="K151" s="68">
        <v>31.28</v>
      </c>
      <c r="L151" s="35">
        <f t="shared" si="7"/>
        <v>8351.76</v>
      </c>
      <c r="M151" s="71"/>
      <c r="N151" s="26"/>
      <c r="O151" s="27">
        <v>267</v>
      </c>
      <c r="P151" s="28">
        <v>27.7</v>
      </c>
      <c r="Q151" s="29">
        <v>89</v>
      </c>
      <c r="R151" s="20" t="s">
        <v>352</v>
      </c>
    </row>
    <row r="152" spans="1:18" s="30" customFormat="1" ht="28.5" customHeight="1">
      <c r="A152" s="18">
        <v>151</v>
      </c>
      <c r="B152" s="19" t="s">
        <v>353</v>
      </c>
      <c r="C152" s="20" t="s">
        <v>354</v>
      </c>
      <c r="D152" s="21" t="s">
        <v>446</v>
      </c>
      <c r="E152" s="22">
        <v>84</v>
      </c>
      <c r="F152" s="42"/>
      <c r="G152" s="42">
        <v>150</v>
      </c>
      <c r="H152" s="66" t="s">
        <v>604</v>
      </c>
      <c r="I152" s="80">
        <v>150</v>
      </c>
      <c r="J152" s="34">
        <f t="shared" si="8"/>
        <v>84</v>
      </c>
      <c r="K152" s="68">
        <v>34.92</v>
      </c>
      <c r="L152" s="35">
        <f t="shared" si="7"/>
        <v>2933.28</v>
      </c>
      <c r="M152" s="71"/>
      <c r="N152" s="26"/>
      <c r="O152" s="27">
        <v>79</v>
      </c>
      <c r="P152" s="28">
        <v>34.619999999999997</v>
      </c>
      <c r="Q152" s="29">
        <v>139</v>
      </c>
      <c r="R152" s="20" t="s">
        <v>355</v>
      </c>
    </row>
    <row r="153" spans="1:18" s="30" customFormat="1" ht="28.5" customHeight="1">
      <c r="A153" s="18">
        <v>152</v>
      </c>
      <c r="B153" s="19" t="s">
        <v>356</v>
      </c>
      <c r="C153" s="20" t="s">
        <v>357</v>
      </c>
      <c r="D153" s="21" t="s">
        <v>447</v>
      </c>
      <c r="E153" s="22">
        <v>696</v>
      </c>
      <c r="F153" s="42"/>
      <c r="G153" s="42">
        <v>200</v>
      </c>
      <c r="H153" s="66" t="s">
        <v>605</v>
      </c>
      <c r="I153" s="80">
        <v>200</v>
      </c>
      <c r="J153" s="34">
        <f t="shared" si="8"/>
        <v>696</v>
      </c>
      <c r="K153" s="68">
        <v>12.98</v>
      </c>
      <c r="L153" s="35">
        <f t="shared" si="7"/>
        <v>9034.08</v>
      </c>
      <c r="M153" s="71"/>
      <c r="N153" s="26"/>
      <c r="O153" s="27">
        <v>406</v>
      </c>
      <c r="P153" s="28">
        <v>48.09</v>
      </c>
      <c r="Q153" s="29">
        <v>137</v>
      </c>
      <c r="R153" s="20" t="s">
        <v>358</v>
      </c>
    </row>
    <row r="154" spans="1:18" s="30" customFormat="1" ht="28.5" customHeight="1">
      <c r="A154" s="18">
        <v>153</v>
      </c>
      <c r="B154" s="19" t="s">
        <v>359</v>
      </c>
      <c r="C154" s="20" t="s">
        <v>360</v>
      </c>
      <c r="D154" s="21" t="s">
        <v>425</v>
      </c>
      <c r="E154" s="22">
        <v>129</v>
      </c>
      <c r="F154" s="42"/>
      <c r="G154" s="42">
        <v>500</v>
      </c>
      <c r="H154" s="66" t="s">
        <v>606</v>
      </c>
      <c r="I154" s="80">
        <v>500</v>
      </c>
      <c r="J154" s="34">
        <f t="shared" si="8"/>
        <v>129</v>
      </c>
      <c r="K154" s="68">
        <v>18.239999999999998</v>
      </c>
      <c r="L154" s="35">
        <f t="shared" si="7"/>
        <v>2352.9599999999996</v>
      </c>
      <c r="M154" s="71"/>
      <c r="N154" s="26"/>
      <c r="O154" s="27">
        <v>986</v>
      </c>
      <c r="P154" s="28">
        <v>16.7</v>
      </c>
      <c r="Q154" s="29">
        <v>13</v>
      </c>
      <c r="R154" s="20" t="s">
        <v>361</v>
      </c>
    </row>
    <row r="155" spans="1:18" s="30" customFormat="1" ht="28.5" customHeight="1">
      <c r="A155" s="18">
        <v>154</v>
      </c>
      <c r="B155" s="32" t="s">
        <v>362</v>
      </c>
      <c r="C155" s="33" t="s">
        <v>363</v>
      </c>
      <c r="D155" s="33" t="s">
        <v>425</v>
      </c>
      <c r="E155" s="43">
        <v>247</v>
      </c>
      <c r="F155" s="42"/>
      <c r="G155" s="42">
        <v>500</v>
      </c>
      <c r="H155" s="78" t="s">
        <v>363</v>
      </c>
      <c r="I155" s="80">
        <v>500</v>
      </c>
      <c r="J155" s="34">
        <f t="shared" si="8"/>
        <v>247</v>
      </c>
      <c r="K155" s="68">
        <v>43.77</v>
      </c>
      <c r="L155" s="35">
        <f t="shared" si="7"/>
        <v>10811.19</v>
      </c>
      <c r="M155" s="71"/>
      <c r="N155" s="26"/>
      <c r="O155" s="44">
        <v>75</v>
      </c>
      <c r="P155" s="28">
        <v>50.51</v>
      </c>
      <c r="Q155" s="29">
        <v>160</v>
      </c>
      <c r="R155" s="20" t="s">
        <v>364</v>
      </c>
    </row>
    <row r="156" spans="1:18" s="30" customFormat="1" ht="28.5" customHeight="1">
      <c r="A156" s="18">
        <v>155</v>
      </c>
      <c r="B156" s="19" t="s">
        <v>365</v>
      </c>
      <c r="C156" s="20" t="s">
        <v>366</v>
      </c>
      <c r="D156" s="21" t="s">
        <v>425</v>
      </c>
      <c r="E156" s="22">
        <v>2557</v>
      </c>
      <c r="F156" s="42"/>
      <c r="G156" s="42">
        <v>500</v>
      </c>
      <c r="H156" s="76" t="s">
        <v>366</v>
      </c>
      <c r="I156" s="80">
        <v>500</v>
      </c>
      <c r="J156" s="34">
        <f t="shared" si="8"/>
        <v>2557</v>
      </c>
      <c r="K156" s="68">
        <v>20.25</v>
      </c>
      <c r="L156" s="35">
        <f t="shared" si="7"/>
        <v>51779.25</v>
      </c>
      <c r="M156" s="71"/>
      <c r="N156" s="26"/>
      <c r="O156" s="27">
        <v>5679</v>
      </c>
      <c r="P156" s="28">
        <v>18.600000000000001</v>
      </c>
      <c r="Q156" s="29">
        <v>14</v>
      </c>
      <c r="R156" s="20" t="s">
        <v>367</v>
      </c>
    </row>
    <row r="157" spans="1:18" s="30" customFormat="1" ht="28.5" customHeight="1">
      <c r="A157" s="18">
        <v>156</v>
      </c>
      <c r="B157" s="19" t="s">
        <v>368</v>
      </c>
      <c r="C157" s="20" t="s">
        <v>369</v>
      </c>
      <c r="D157" s="21" t="s">
        <v>425</v>
      </c>
      <c r="E157" s="22">
        <v>6518</v>
      </c>
      <c r="F157" s="42"/>
      <c r="G157" s="42">
        <v>500</v>
      </c>
      <c r="H157" s="76" t="s">
        <v>369</v>
      </c>
      <c r="I157" s="80">
        <v>500</v>
      </c>
      <c r="J157" s="34">
        <f t="shared" si="8"/>
        <v>6518</v>
      </c>
      <c r="K157" s="68">
        <v>40.89</v>
      </c>
      <c r="L157" s="35">
        <f t="shared" si="7"/>
        <v>266521.02</v>
      </c>
      <c r="M157" s="71"/>
      <c r="N157" s="26"/>
      <c r="O157" s="27">
        <v>3085</v>
      </c>
      <c r="P157" s="28">
        <v>39.71</v>
      </c>
      <c r="Q157" s="29">
        <v>24</v>
      </c>
      <c r="R157" s="20" t="s">
        <v>370</v>
      </c>
    </row>
    <row r="158" spans="1:18" s="30" customFormat="1" ht="28.5" customHeight="1">
      <c r="A158" s="18">
        <v>157</v>
      </c>
      <c r="B158" s="19" t="s">
        <v>371</v>
      </c>
      <c r="C158" s="20" t="s">
        <v>372</v>
      </c>
      <c r="D158" s="21" t="s">
        <v>425</v>
      </c>
      <c r="E158" s="22">
        <v>9241</v>
      </c>
      <c r="F158" s="42"/>
      <c r="G158" s="42">
        <v>500</v>
      </c>
      <c r="H158" s="76" t="s">
        <v>372</v>
      </c>
      <c r="I158" s="80">
        <v>500</v>
      </c>
      <c r="J158" s="34">
        <f t="shared" si="8"/>
        <v>9241</v>
      </c>
      <c r="K158" s="68">
        <v>16.87</v>
      </c>
      <c r="L158" s="35">
        <f t="shared" si="7"/>
        <v>155895.67000000001</v>
      </c>
      <c r="M158" s="71"/>
      <c r="N158" s="26"/>
      <c r="O158" s="27">
        <v>8596</v>
      </c>
      <c r="P158" s="28">
        <v>16.920000000000002</v>
      </c>
      <c r="Q158" s="29">
        <v>12</v>
      </c>
      <c r="R158" s="20" t="s">
        <v>373</v>
      </c>
    </row>
    <row r="159" spans="1:18" s="30" customFormat="1" ht="28.5" customHeight="1">
      <c r="A159" s="18">
        <v>158</v>
      </c>
      <c r="B159" s="19" t="s">
        <v>374</v>
      </c>
      <c r="C159" s="20" t="s">
        <v>375</v>
      </c>
      <c r="D159" s="21" t="s">
        <v>448</v>
      </c>
      <c r="E159" s="22">
        <v>825</v>
      </c>
      <c r="F159" s="42"/>
      <c r="G159" s="42">
        <v>250</v>
      </c>
      <c r="H159" s="76" t="s">
        <v>375</v>
      </c>
      <c r="I159" s="80">
        <v>250</v>
      </c>
      <c r="J159" s="34">
        <f t="shared" si="8"/>
        <v>825</v>
      </c>
      <c r="K159" s="68">
        <v>17.670000000000002</v>
      </c>
      <c r="L159" s="35">
        <f t="shared" si="7"/>
        <v>14577.750000000002</v>
      </c>
      <c r="M159" s="71"/>
      <c r="N159" s="26"/>
      <c r="O159" s="27">
        <v>164</v>
      </c>
      <c r="P159" s="28">
        <v>17.3</v>
      </c>
      <c r="Q159" s="29">
        <v>27</v>
      </c>
      <c r="R159" s="20" t="s">
        <v>376</v>
      </c>
    </row>
    <row r="160" spans="1:18" s="45" customFormat="1" ht="28.5" customHeight="1">
      <c r="A160" s="18">
        <v>159</v>
      </c>
      <c r="B160" s="19" t="s">
        <v>377</v>
      </c>
      <c r="C160" s="20" t="s">
        <v>378</v>
      </c>
      <c r="D160" s="21" t="s">
        <v>425</v>
      </c>
      <c r="E160" s="22">
        <v>66</v>
      </c>
      <c r="F160" s="42"/>
      <c r="G160" s="42">
        <v>500</v>
      </c>
      <c r="H160" s="76" t="s">
        <v>607</v>
      </c>
      <c r="I160" s="80">
        <v>500</v>
      </c>
      <c r="J160" s="34">
        <f t="shared" si="8"/>
        <v>66</v>
      </c>
      <c r="K160" s="68">
        <v>32.369999999999997</v>
      </c>
      <c r="L160" s="35">
        <f t="shared" si="7"/>
        <v>2136.4199999999996</v>
      </c>
      <c r="M160" s="71"/>
      <c r="N160" s="26"/>
      <c r="O160" s="27">
        <v>1194</v>
      </c>
      <c r="P160" s="28">
        <v>24.68</v>
      </c>
      <c r="Q160" s="29">
        <v>17</v>
      </c>
      <c r="R160" s="20" t="s">
        <v>379</v>
      </c>
    </row>
    <row r="161" spans="1:18" s="45" customFormat="1" ht="28.5" customHeight="1">
      <c r="A161" s="18">
        <v>160</v>
      </c>
      <c r="B161" s="19" t="s">
        <v>383</v>
      </c>
      <c r="C161" s="20" t="s">
        <v>493</v>
      </c>
      <c r="D161" s="21" t="s">
        <v>448</v>
      </c>
      <c r="E161" s="22">
        <v>40</v>
      </c>
      <c r="F161" s="23"/>
      <c r="G161" s="23">
        <v>250</v>
      </c>
      <c r="H161" s="66" t="s">
        <v>609</v>
      </c>
      <c r="I161" s="75">
        <v>250</v>
      </c>
      <c r="J161" s="34">
        <f t="shared" si="8"/>
        <v>40</v>
      </c>
      <c r="K161" s="68">
        <v>50.1</v>
      </c>
      <c r="L161" s="35">
        <f t="shared" si="7"/>
        <v>2004</v>
      </c>
      <c r="M161" s="71"/>
      <c r="N161" s="26"/>
      <c r="O161" s="27"/>
      <c r="P161" s="28"/>
      <c r="Q161" s="29"/>
      <c r="R161" s="20"/>
    </row>
    <row r="162" spans="1:18" s="45" customFormat="1" ht="28.5" customHeight="1">
      <c r="A162" s="18">
        <v>161</v>
      </c>
      <c r="B162" s="19" t="s">
        <v>380</v>
      </c>
      <c r="C162" s="20" t="s">
        <v>381</v>
      </c>
      <c r="D162" s="21" t="s">
        <v>419</v>
      </c>
      <c r="E162" s="22">
        <v>48</v>
      </c>
      <c r="F162" s="23"/>
      <c r="G162" s="23">
        <v>1000</v>
      </c>
      <c r="H162" s="66" t="s">
        <v>608</v>
      </c>
      <c r="I162" s="75">
        <v>1000</v>
      </c>
      <c r="J162" s="34">
        <f t="shared" si="8"/>
        <v>48</v>
      </c>
      <c r="K162" s="68">
        <v>107.29</v>
      </c>
      <c r="L162" s="35">
        <f t="shared" ref="L162:L175" si="9">J162*K162</f>
        <v>5149.92</v>
      </c>
      <c r="M162" s="71"/>
      <c r="N162" s="26"/>
      <c r="O162" s="27">
        <v>156</v>
      </c>
      <c r="P162" s="28">
        <v>59.31</v>
      </c>
      <c r="Q162" s="29">
        <v>16</v>
      </c>
      <c r="R162" s="20" t="s">
        <v>382</v>
      </c>
    </row>
    <row r="163" spans="1:18" s="45" customFormat="1" ht="28.5" customHeight="1">
      <c r="A163" s="18">
        <v>162</v>
      </c>
      <c r="B163" s="19" t="s">
        <v>384</v>
      </c>
      <c r="C163" s="20" t="s">
        <v>507</v>
      </c>
      <c r="D163" s="21" t="s">
        <v>419</v>
      </c>
      <c r="E163" s="22">
        <v>64</v>
      </c>
      <c r="F163" s="23"/>
      <c r="G163" s="23">
        <v>1000</v>
      </c>
      <c r="H163" s="66" t="s">
        <v>610</v>
      </c>
      <c r="I163" s="75">
        <v>1000</v>
      </c>
      <c r="J163" s="34">
        <f t="shared" si="8"/>
        <v>64</v>
      </c>
      <c r="K163" s="68">
        <v>91.63</v>
      </c>
      <c r="L163" s="35">
        <f t="shared" si="9"/>
        <v>5864.32</v>
      </c>
      <c r="M163" s="71"/>
      <c r="N163" s="26"/>
      <c r="O163" s="27"/>
      <c r="P163" s="28"/>
      <c r="Q163" s="29" t="e">
        <v>#N/A</v>
      </c>
      <c r="R163" s="20" t="e">
        <v>#N/A</v>
      </c>
    </row>
    <row r="164" spans="1:18" s="45" customFormat="1" ht="28.5" customHeight="1">
      <c r="A164" s="18">
        <v>163</v>
      </c>
      <c r="B164" s="19" t="s">
        <v>385</v>
      </c>
      <c r="C164" s="20" t="s">
        <v>508</v>
      </c>
      <c r="D164" s="21" t="s">
        <v>419</v>
      </c>
      <c r="E164" s="22">
        <v>24</v>
      </c>
      <c r="F164" s="23"/>
      <c r="G164" s="23">
        <v>1000</v>
      </c>
      <c r="H164" s="66" t="s">
        <v>611</v>
      </c>
      <c r="I164" s="75">
        <v>1000</v>
      </c>
      <c r="J164" s="34">
        <f t="shared" si="8"/>
        <v>24</v>
      </c>
      <c r="K164" s="68">
        <v>95.37</v>
      </c>
      <c r="L164" s="35">
        <f t="shared" si="9"/>
        <v>2288.88</v>
      </c>
      <c r="M164" s="71"/>
      <c r="N164" s="26"/>
      <c r="O164" s="27"/>
      <c r="P164" s="28"/>
      <c r="Q164" s="29" t="e">
        <v>#N/A</v>
      </c>
      <c r="R164" s="20" t="e">
        <v>#N/A</v>
      </c>
    </row>
    <row r="165" spans="1:18" s="45" customFormat="1" ht="28.5" customHeight="1">
      <c r="A165" s="18">
        <v>164</v>
      </c>
      <c r="B165" s="19" t="s">
        <v>386</v>
      </c>
      <c r="C165" s="20" t="s">
        <v>509</v>
      </c>
      <c r="D165" s="21" t="s">
        <v>419</v>
      </c>
      <c r="E165" s="22">
        <v>31</v>
      </c>
      <c r="F165" s="23"/>
      <c r="G165" s="23">
        <v>1000</v>
      </c>
      <c r="H165" s="66" t="s">
        <v>612</v>
      </c>
      <c r="I165" s="75">
        <v>1000</v>
      </c>
      <c r="J165" s="34">
        <f t="shared" si="8"/>
        <v>31</v>
      </c>
      <c r="K165" s="68">
        <v>88.07</v>
      </c>
      <c r="L165" s="35">
        <f t="shared" si="9"/>
        <v>2730.1699999999996</v>
      </c>
      <c r="M165" s="71"/>
      <c r="N165" s="26"/>
      <c r="O165" s="27">
        <v>343</v>
      </c>
      <c r="P165" s="28">
        <v>69</v>
      </c>
      <c r="Q165" s="29">
        <v>15</v>
      </c>
      <c r="R165" s="20" t="s">
        <v>387</v>
      </c>
    </row>
    <row r="166" spans="1:18" s="30" customFormat="1" ht="28.5" customHeight="1">
      <c r="A166" s="18">
        <v>165</v>
      </c>
      <c r="B166" s="19" t="s">
        <v>416</v>
      </c>
      <c r="C166" s="20" t="s">
        <v>417</v>
      </c>
      <c r="D166" s="21" t="s">
        <v>425</v>
      </c>
      <c r="E166" s="22">
        <v>50</v>
      </c>
      <c r="F166" s="23"/>
      <c r="G166" s="23">
        <v>500</v>
      </c>
      <c r="H166" s="66" t="s">
        <v>613</v>
      </c>
      <c r="I166" s="75">
        <v>500</v>
      </c>
      <c r="J166" s="34">
        <f t="shared" si="8"/>
        <v>50</v>
      </c>
      <c r="K166" s="68">
        <v>15.3</v>
      </c>
      <c r="L166" s="35">
        <f t="shared" si="9"/>
        <v>765</v>
      </c>
      <c r="M166" s="71"/>
      <c r="N166" s="26"/>
      <c r="O166" s="27"/>
      <c r="P166" s="28"/>
      <c r="Q166" s="29"/>
      <c r="R166" s="20"/>
    </row>
    <row r="167" spans="1:18" s="30" customFormat="1" ht="28.5" customHeight="1">
      <c r="A167" s="18">
        <v>166</v>
      </c>
      <c r="B167" s="19" t="s">
        <v>388</v>
      </c>
      <c r="C167" s="20" t="s">
        <v>389</v>
      </c>
      <c r="D167" s="21" t="s">
        <v>419</v>
      </c>
      <c r="E167" s="22">
        <v>513</v>
      </c>
      <c r="F167" s="23"/>
      <c r="G167" s="23">
        <v>1000</v>
      </c>
      <c r="H167" s="66" t="s">
        <v>614</v>
      </c>
      <c r="I167" s="75">
        <v>1000</v>
      </c>
      <c r="J167" s="34">
        <f t="shared" si="8"/>
        <v>513</v>
      </c>
      <c r="K167" s="68">
        <v>15.29</v>
      </c>
      <c r="L167" s="35">
        <f t="shared" si="9"/>
        <v>7843.7699999999995</v>
      </c>
      <c r="M167" s="71"/>
      <c r="N167" s="26"/>
      <c r="O167" s="27">
        <v>651</v>
      </c>
      <c r="P167" s="28">
        <v>15.61</v>
      </c>
      <c r="Q167" s="29">
        <v>19</v>
      </c>
      <c r="R167" s="20" t="s">
        <v>390</v>
      </c>
    </row>
    <row r="168" spans="1:18" s="30" customFormat="1" ht="28.5" customHeight="1">
      <c r="A168" s="18">
        <v>167</v>
      </c>
      <c r="B168" s="19" t="s">
        <v>391</v>
      </c>
      <c r="C168" s="20" t="s">
        <v>392</v>
      </c>
      <c r="D168" s="21" t="s">
        <v>419</v>
      </c>
      <c r="E168" s="22">
        <v>719</v>
      </c>
      <c r="F168" s="23"/>
      <c r="G168" s="23">
        <v>1000</v>
      </c>
      <c r="H168" s="66" t="s">
        <v>615</v>
      </c>
      <c r="I168" s="75">
        <v>1000</v>
      </c>
      <c r="J168" s="34">
        <f t="shared" si="8"/>
        <v>719</v>
      </c>
      <c r="K168" s="68">
        <v>17</v>
      </c>
      <c r="L168" s="35">
        <f t="shared" si="9"/>
        <v>12223</v>
      </c>
      <c r="M168" s="71"/>
      <c r="N168" s="26"/>
      <c r="O168" s="27">
        <v>716</v>
      </c>
      <c r="P168" s="28">
        <v>17.579999999999998</v>
      </c>
      <c r="Q168" s="29">
        <v>20</v>
      </c>
      <c r="R168" s="20" t="s">
        <v>393</v>
      </c>
    </row>
    <row r="169" spans="1:18" s="30" customFormat="1" ht="28.5" customHeight="1">
      <c r="A169" s="18">
        <v>168</v>
      </c>
      <c r="B169" s="19" t="s">
        <v>394</v>
      </c>
      <c r="C169" s="20" t="s">
        <v>395</v>
      </c>
      <c r="D169" s="21" t="s">
        <v>425</v>
      </c>
      <c r="E169" s="22">
        <v>1475</v>
      </c>
      <c r="F169" s="23"/>
      <c r="G169" s="23">
        <v>500</v>
      </c>
      <c r="H169" s="66" t="s">
        <v>616</v>
      </c>
      <c r="I169" s="75">
        <v>500</v>
      </c>
      <c r="J169" s="34">
        <f t="shared" si="8"/>
        <v>1475</v>
      </c>
      <c r="K169" s="68">
        <v>13.24</v>
      </c>
      <c r="L169" s="35">
        <f t="shared" si="9"/>
        <v>19529</v>
      </c>
      <c r="M169" s="71"/>
      <c r="N169" s="26"/>
      <c r="O169" s="27">
        <v>1124</v>
      </c>
      <c r="P169" s="28">
        <v>13.5</v>
      </c>
      <c r="Q169" s="29">
        <v>21</v>
      </c>
      <c r="R169" s="20" t="s">
        <v>396</v>
      </c>
    </row>
    <row r="170" spans="1:18" s="30" customFormat="1" ht="28.5" customHeight="1">
      <c r="A170" s="18">
        <v>169</v>
      </c>
      <c r="B170" s="19" t="s">
        <v>397</v>
      </c>
      <c r="C170" s="20" t="s">
        <v>398</v>
      </c>
      <c r="D170" s="21" t="s">
        <v>419</v>
      </c>
      <c r="E170" s="22">
        <v>309</v>
      </c>
      <c r="F170" s="23"/>
      <c r="G170" s="23">
        <v>1000</v>
      </c>
      <c r="H170" s="66" t="s">
        <v>617</v>
      </c>
      <c r="I170" s="75">
        <v>1000</v>
      </c>
      <c r="J170" s="34">
        <f t="shared" si="8"/>
        <v>309</v>
      </c>
      <c r="K170" s="68">
        <v>10.09</v>
      </c>
      <c r="L170" s="35">
        <f t="shared" si="9"/>
        <v>3117.81</v>
      </c>
      <c r="M170" s="71"/>
      <c r="N170" s="26"/>
      <c r="O170" s="27">
        <v>552</v>
      </c>
      <c r="P170" s="28">
        <v>10.09</v>
      </c>
      <c r="Q170" s="29">
        <v>18</v>
      </c>
      <c r="R170" s="20" t="s">
        <v>449</v>
      </c>
    </row>
    <row r="171" spans="1:18" s="30" customFormat="1" ht="28.5" customHeight="1">
      <c r="A171" s="18">
        <v>170</v>
      </c>
      <c r="B171" s="19" t="s">
        <v>399</v>
      </c>
      <c r="C171" s="20" t="s">
        <v>400</v>
      </c>
      <c r="D171" s="21" t="s">
        <v>425</v>
      </c>
      <c r="E171" s="22">
        <v>810</v>
      </c>
      <c r="F171" s="23"/>
      <c r="G171" s="23">
        <v>500</v>
      </c>
      <c r="H171" s="66" t="s">
        <v>618</v>
      </c>
      <c r="I171" s="75">
        <v>500</v>
      </c>
      <c r="J171" s="34">
        <f t="shared" si="8"/>
        <v>810</v>
      </c>
      <c r="K171" s="68">
        <v>17.53</v>
      </c>
      <c r="L171" s="35">
        <f t="shared" si="9"/>
        <v>14199.300000000001</v>
      </c>
      <c r="M171" s="71"/>
      <c r="N171" s="26"/>
      <c r="O171" s="27">
        <v>722</v>
      </c>
      <c r="P171" s="28">
        <v>18.010000000000002</v>
      </c>
      <c r="Q171" s="29">
        <v>22</v>
      </c>
      <c r="R171" s="20" t="s">
        <v>401</v>
      </c>
    </row>
    <row r="172" spans="1:18" s="30" customFormat="1" ht="28.5" customHeight="1">
      <c r="A172" s="18">
        <v>171</v>
      </c>
      <c r="B172" s="19" t="s">
        <v>402</v>
      </c>
      <c r="C172" s="20" t="s">
        <v>403</v>
      </c>
      <c r="D172" s="21" t="s">
        <v>450</v>
      </c>
      <c r="E172" s="22">
        <v>17</v>
      </c>
      <c r="F172" s="23"/>
      <c r="G172" s="23">
        <v>2500</v>
      </c>
      <c r="H172" s="66" t="s">
        <v>619</v>
      </c>
      <c r="I172" s="75">
        <v>2500</v>
      </c>
      <c r="J172" s="34">
        <f t="shared" si="8"/>
        <v>17</v>
      </c>
      <c r="K172" s="68">
        <v>31.64</v>
      </c>
      <c r="L172" s="35">
        <f t="shared" si="9"/>
        <v>537.88</v>
      </c>
      <c r="M172" s="71"/>
      <c r="N172" s="26"/>
      <c r="O172" s="27">
        <v>18</v>
      </c>
      <c r="P172" s="28">
        <v>29.2</v>
      </c>
      <c r="Q172" s="29">
        <v>66</v>
      </c>
      <c r="R172" s="20" t="s">
        <v>451</v>
      </c>
    </row>
    <row r="173" spans="1:18" s="30" customFormat="1" ht="28.5" customHeight="1">
      <c r="A173" s="18">
        <v>172</v>
      </c>
      <c r="B173" s="19" t="s">
        <v>404</v>
      </c>
      <c r="C173" s="20" t="s">
        <v>17</v>
      </c>
      <c r="D173" s="33" t="s">
        <v>419</v>
      </c>
      <c r="E173" s="22">
        <v>92</v>
      </c>
      <c r="F173" s="23"/>
      <c r="G173" s="23">
        <v>1000</v>
      </c>
      <c r="H173" s="66" t="s">
        <v>620</v>
      </c>
      <c r="I173" s="75">
        <v>1000</v>
      </c>
      <c r="J173" s="34">
        <f t="shared" si="8"/>
        <v>92</v>
      </c>
      <c r="K173" s="68">
        <v>20.77</v>
      </c>
      <c r="L173" s="35">
        <f t="shared" si="9"/>
        <v>1910.84</v>
      </c>
      <c r="M173" s="71"/>
      <c r="N173" s="26"/>
      <c r="O173" s="27">
        <v>138</v>
      </c>
      <c r="P173" s="28">
        <v>20.78</v>
      </c>
      <c r="Q173" s="29">
        <v>141</v>
      </c>
      <c r="R173" s="20" t="s">
        <v>405</v>
      </c>
    </row>
    <row r="174" spans="1:18" s="30" customFormat="1" ht="28.5" customHeight="1">
      <c r="A174" s="18">
        <v>173</v>
      </c>
      <c r="B174" s="19" t="s">
        <v>406</v>
      </c>
      <c r="C174" s="20" t="s">
        <v>407</v>
      </c>
      <c r="D174" s="21" t="s">
        <v>408</v>
      </c>
      <c r="E174" s="22">
        <v>589</v>
      </c>
      <c r="F174" s="23"/>
      <c r="G174" s="23">
        <v>600</v>
      </c>
      <c r="H174" s="76" t="s">
        <v>407</v>
      </c>
      <c r="I174" s="75">
        <v>600</v>
      </c>
      <c r="J174" s="34">
        <f t="shared" si="8"/>
        <v>589</v>
      </c>
      <c r="K174" s="68">
        <v>38.799999999999997</v>
      </c>
      <c r="L174" s="35">
        <f t="shared" si="9"/>
        <v>22853.199999999997</v>
      </c>
      <c r="M174" s="71"/>
      <c r="N174" s="26"/>
      <c r="O174" s="27">
        <v>88</v>
      </c>
      <c r="P174" s="28">
        <v>38.799999999999997</v>
      </c>
      <c r="Q174" s="29">
        <v>140</v>
      </c>
      <c r="R174" s="20" t="s">
        <v>409</v>
      </c>
    </row>
    <row r="175" spans="1:18" s="30" customFormat="1" ht="28.5" customHeight="1">
      <c r="A175" s="46">
        <v>174</v>
      </c>
      <c r="B175" s="47" t="s">
        <v>410</v>
      </c>
      <c r="C175" s="48" t="s">
        <v>411</v>
      </c>
      <c r="D175" s="49" t="s">
        <v>412</v>
      </c>
      <c r="E175" s="50">
        <v>21</v>
      </c>
      <c r="F175" s="51"/>
      <c r="G175" s="51">
        <v>360</v>
      </c>
      <c r="H175" s="81" t="s">
        <v>411</v>
      </c>
      <c r="I175" s="82">
        <v>360</v>
      </c>
      <c r="J175" s="52">
        <f t="shared" si="8"/>
        <v>21</v>
      </c>
      <c r="K175" s="69">
        <v>39.21</v>
      </c>
      <c r="L175" s="53">
        <f t="shared" si="9"/>
        <v>823.41</v>
      </c>
      <c r="M175" s="73"/>
      <c r="N175" s="26"/>
      <c r="O175" s="27">
        <v>150</v>
      </c>
      <c r="P175" s="28">
        <v>37.86</v>
      </c>
      <c r="Q175" s="29">
        <v>138</v>
      </c>
      <c r="R175" s="20" t="s">
        <v>413</v>
      </c>
    </row>
    <row r="176" spans="1:18" s="30" customFormat="1" ht="28.5" customHeight="1">
      <c r="A176" s="83" t="s">
        <v>415</v>
      </c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54">
        <f>SUM(L2:L175)</f>
        <v>1788016.6199999996</v>
      </c>
      <c r="M176" s="55"/>
      <c r="N176" s="56"/>
      <c r="O176" s="46"/>
      <c r="P176" s="57"/>
      <c r="Q176" s="58"/>
      <c r="R176" s="48"/>
    </row>
    <row r="177" ht="28.5" hidden="1" customHeight="1"/>
    <row r="178" ht="28.5" hidden="1" customHeight="1"/>
    <row r="179" ht="28.5" hidden="1" customHeight="1"/>
    <row r="180" ht="28.5" hidden="1" customHeight="1"/>
    <row r="181" ht="28.5" hidden="1" customHeight="1"/>
  </sheetData>
  <sheetProtection password="9C06" sheet="1" objects="1" scenarios="1"/>
  <sortState ref="A2:R175">
    <sortCondition ref="B2:B175"/>
  </sortState>
  <mergeCells count="1">
    <mergeCell ref="A176:K176"/>
  </mergeCells>
  <dataValidations count="2">
    <dataValidation type="whole" operator="greaterThan" allowBlank="1" showInputMessage="1" showErrorMessage="1" errorTitle="Actual Case Size" error="Please enter only a whole number that reflects the actual case size you are bidding.  If this is the same as the Base Cae Size, you may leave this cell blank." sqref="I2:I175">
      <formula1>0</formula1>
    </dataValidation>
    <dataValidation type="decimal" operator="greaterThan" showInputMessage="1" showErrorMessage="1" errorTitle="Price per Case" error="Please enter your price per case for this item." sqref="K2:K175">
      <formula1>0</formula1>
    </dataValidation>
  </dataValidations>
  <pageMargins left="0.25" right="0.25" top="0.5" bottom="0.5" header="0.3" footer="0"/>
  <pageSetup paperSize="5" scale="70" fitToHeight="11" orientation="landscape" r:id="rId1"/>
  <headerFooter>
    <oddHeader>&amp;L&amp;"Arial,Regular"&amp;14Massachusetts School Buying Group Paper Bid 2018</oddHeader>
    <oddFooter>&amp;L&amp;"Arial,Regular"&amp;14&amp;A,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Mansfield Paper Company</vt:lpstr>
      <vt:lpstr>'Mansfield Paper Company'!Print_Area</vt:lpstr>
      <vt:lpstr>'Mansfield Paper Company'!Print_Titles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Jen Deslauriers</cp:lastModifiedBy>
  <cp:lastPrinted>2018-05-18T18:13:34Z</cp:lastPrinted>
  <dcterms:created xsi:type="dcterms:W3CDTF">2018-02-28T15:32:52Z</dcterms:created>
  <dcterms:modified xsi:type="dcterms:W3CDTF">2018-05-21T13:07:54Z</dcterms:modified>
</cp:coreProperties>
</file>